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na\Documents\Network Solutions\SedOres Site\Manganese\data\Black Sea\"/>
    </mc:Choice>
  </mc:AlternateContent>
  <xr:revisionPtr revIDLastSave="0" documentId="13_ncr:1_{ECBE95CC-6353-485E-AB15-A6FCC0D1C967}" xr6:coauthVersionLast="44" xr6:coauthVersionMax="44" xr10:uidLastSave="{00000000-0000-0000-0000-000000000000}"/>
  <bookViews>
    <workbookView xWindow="-108" yWindow="-108" windowWidth="23256" windowHeight="12576" xr2:uid="{EF340AAA-506D-4E3C-A53C-3EFA1661480B}"/>
  </bookViews>
  <sheets>
    <sheet name="Carbonate" sheetId="1" r:id="rId1"/>
    <sheet name="Oxid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5" i="1" l="1"/>
  <c r="O54" i="1"/>
  <c r="O53" i="1"/>
  <c r="O52" i="1"/>
  <c r="O51" i="1"/>
  <c r="O50" i="1"/>
  <c r="O49" i="1"/>
  <c r="O48" i="1"/>
  <c r="O47" i="1"/>
  <c r="O46" i="1"/>
  <c r="O45" i="1"/>
  <c r="O13" i="1"/>
  <c r="O23" i="1"/>
  <c r="O18" i="1"/>
  <c r="O24" i="1"/>
  <c r="O12" i="1"/>
  <c r="O16" i="1"/>
  <c r="O19" i="1"/>
  <c r="O21" i="1"/>
  <c r="O11" i="1"/>
  <c r="O10" i="1"/>
  <c r="O20" i="1"/>
</calcChain>
</file>

<file path=xl/sharedStrings.xml><?xml version="1.0" encoding="utf-8"?>
<sst xmlns="http://schemas.openxmlformats.org/spreadsheetml/2006/main" count="583" uniqueCount="226">
  <si>
    <t>Nikopol-carbonate facies</t>
  </si>
  <si>
    <t>Location</t>
  </si>
  <si>
    <t>Age, Ma</t>
  </si>
  <si>
    <t>Age, Name</t>
  </si>
  <si>
    <t>Size, MT</t>
  </si>
  <si>
    <t>Ukraine</t>
  </si>
  <si>
    <t>Oligocene</t>
  </si>
  <si>
    <t>only oxide produced</t>
  </si>
  <si>
    <t>N = Nikopol</t>
  </si>
  <si>
    <t>Z= Zelenyi Dol</t>
  </si>
  <si>
    <t>Ba</t>
  </si>
  <si>
    <t>chondrite values from Taylor &amp; McLennan 1985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</si>
  <si>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</si>
  <si>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</si>
  <si>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</si>
  <si>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</si>
  <si>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</si>
  <si>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</si>
  <si>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</si>
  <si>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Rare-earth elements, normalized</t>
  </si>
  <si>
    <t>Extrapolated to Zr=0</t>
  </si>
  <si>
    <t>pdb</t>
  </si>
  <si>
    <t>type</t>
  </si>
  <si>
    <t>number</t>
  </si>
  <si>
    <t>MnO</t>
  </si>
  <si>
    <t>Fe2O3</t>
  </si>
  <si>
    <t>SiO2</t>
  </si>
  <si>
    <t xml:space="preserve">Al2O3 </t>
  </si>
  <si>
    <t>CaO</t>
  </si>
  <si>
    <t>MgO</t>
  </si>
  <si>
    <t>K2O</t>
  </si>
  <si>
    <t>Na2O</t>
  </si>
  <si>
    <t>P2O5</t>
  </si>
  <si>
    <t xml:space="preserve">TiO2 </t>
  </si>
  <si>
    <t>LOI</t>
  </si>
  <si>
    <t>Total</t>
  </si>
  <si>
    <t>As</t>
  </si>
  <si>
    <t>Cd</t>
  </si>
  <si>
    <t>Co</t>
  </si>
  <si>
    <t>Cr</t>
  </si>
  <si>
    <t>Cu</t>
  </si>
  <si>
    <t>Mo</t>
  </si>
  <si>
    <t>Nb</t>
  </si>
  <si>
    <t>Ni</t>
  </si>
  <si>
    <t>Pb</t>
  </si>
  <si>
    <t>Rb</t>
  </si>
  <si>
    <t>Sc</t>
  </si>
  <si>
    <t>Sr</t>
  </si>
  <si>
    <t>Th</t>
  </si>
  <si>
    <t>U</t>
  </si>
  <si>
    <t>V</t>
  </si>
  <si>
    <t>Y</t>
  </si>
  <si>
    <t>Zn</t>
  </si>
  <si>
    <t>Zr</t>
  </si>
  <si>
    <t>Ag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</si>
  <si>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</si>
  <si>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</si>
  <si>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</si>
  <si>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</si>
  <si>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</si>
  <si>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</si>
  <si>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</si>
  <si>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</si>
  <si>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</si>
  <si>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</si>
  <si>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</si>
  <si>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</si>
  <si>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</si>
  <si>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</si>
  <si>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>La</t>
  </si>
  <si>
    <t>Ce</t>
  </si>
  <si>
    <t>Pr</t>
  </si>
  <si>
    <t>Nd</t>
  </si>
  <si>
    <t>Sm</t>
  </si>
  <si>
    <t>Eu</t>
  </si>
  <si>
    <t>Gd</t>
  </si>
  <si>
    <t>Tb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</si>
  <si>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</si>
  <si>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</si>
  <si>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</si>
  <si>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</si>
  <si>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>Yb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</si>
  <si>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</si>
  <si>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</si>
  <si>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</si>
  <si>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</si>
  <si>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</si>
  <si>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</si>
  <si>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</si>
  <si>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</si>
  <si>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</si>
  <si>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</si>
  <si>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</si>
  <si>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</si>
  <si>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</si>
  <si>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t>Deposit</t>
  </si>
  <si>
    <t>avg carbonate ore</t>
  </si>
  <si>
    <t>N</t>
  </si>
  <si>
    <t>Mn ox on carb</t>
  </si>
  <si>
    <t>2/6</t>
  </si>
  <si>
    <t>&lt;10</t>
  </si>
  <si>
    <t>&lt;3</t>
  </si>
  <si>
    <t>&lt;1.0</t>
  </si>
  <si>
    <t>Mnox on carb</t>
  </si>
  <si>
    <t>2/7</t>
  </si>
  <si>
    <t>&lt;20</t>
  </si>
  <si>
    <t>Mn carbonate</t>
  </si>
  <si>
    <t>35s</t>
  </si>
  <si>
    <t>Mn carb + ox</t>
  </si>
  <si>
    <t>p-91-13a</t>
  </si>
  <si>
    <t>&lt;15</t>
  </si>
  <si>
    <t>2/3</t>
  </si>
  <si>
    <t>p-91-13</t>
  </si>
  <si>
    <t>3s</t>
  </si>
  <si>
    <t>clay</t>
  </si>
  <si>
    <t>57s</t>
  </si>
  <si>
    <t>Z</t>
  </si>
  <si>
    <t>324/3</t>
  </si>
  <si>
    <t>3/8</t>
  </si>
  <si>
    <t>1/1</t>
  </si>
  <si>
    <t>3/7</t>
  </si>
  <si>
    <t>317/3</t>
  </si>
  <si>
    <t>324/8</t>
  </si>
  <si>
    <t>gravel</t>
  </si>
  <si>
    <t>318/8</t>
  </si>
  <si>
    <t>sand, Intra-ore</t>
  </si>
  <si>
    <t>2/2</t>
  </si>
  <si>
    <t>sandstone</t>
  </si>
  <si>
    <t>318/1</t>
  </si>
  <si>
    <t>318/2</t>
  </si>
  <si>
    <t>318/7</t>
  </si>
  <si>
    <t>324/1</t>
  </si>
  <si>
    <t>317/2</t>
  </si>
  <si>
    <t>marl</t>
  </si>
  <si>
    <t>7n/5</t>
  </si>
  <si>
    <t>Varentsov and Rackamnov</t>
  </si>
  <si>
    <t>avg</t>
  </si>
  <si>
    <t>carbonate</t>
  </si>
  <si>
    <t>Western ore field</t>
  </si>
  <si>
    <t>Aleksandrov quarry</t>
  </si>
  <si>
    <t>Dark-gray-compact</t>
  </si>
  <si>
    <t>Gray-crumble</t>
  </si>
  <si>
    <t>Dark-gray-compact-cellular</t>
  </si>
  <si>
    <t>Compact-cellular</t>
  </si>
  <si>
    <t>Light-gray-crumbly</t>
  </si>
  <si>
    <t>Gray-compact-small-cellular</t>
  </si>
  <si>
    <t>Oxide-carbonate</t>
  </si>
  <si>
    <t>Compact</t>
  </si>
  <si>
    <t>Alekseev quarry</t>
  </si>
  <si>
    <t>Porous</t>
  </si>
  <si>
    <t>Loose(Crumble)</t>
  </si>
  <si>
    <t>Bogdanov quarry</t>
  </si>
  <si>
    <t>Light-gray-pisolite-loose-carbonate</t>
  </si>
  <si>
    <t>Compact-carbonate</t>
  </si>
  <si>
    <t>avg west</t>
  </si>
  <si>
    <t>Eastern ore field</t>
  </si>
  <si>
    <t>Grushev quarry</t>
  </si>
  <si>
    <t>Dark-gray-compact-pisolitic</t>
  </si>
  <si>
    <t>Sandy</t>
  </si>
  <si>
    <t>Porous-pisolite</t>
  </si>
  <si>
    <t>Pisolitic-oxide-carbonate</t>
  </si>
  <si>
    <t>Carbonate-cement</t>
  </si>
  <si>
    <t>Carbonate</t>
  </si>
  <si>
    <t>Rose-colloured_carbonate</t>
  </si>
  <si>
    <t>Dark-gray-small-cellular</t>
  </si>
  <si>
    <t xml:space="preserve"> </t>
  </si>
  <si>
    <t>Varentsov, O.M., Stolyarov, A.S., Ivleva, E.I., Potkonen, N.I., gorshkov, A.I., Sokolova, A.L., and Gor'kova, N.V., 1997</t>
  </si>
  <si>
    <t>On a geochemical model of the formation of the Early Oligocene manganese ores in the eastern Paratethys: the Nikopol' and other deposits of the southern Ukrainian Basin</t>
  </si>
  <si>
    <t>Geology of Ore Deposits, v. 39, p. 40-57.</t>
  </si>
  <si>
    <t>Basilevskaya, E. S., 1976, Chemical mineralogical investigations of manganese ores. Trudy Akademii Nauk SSSR Geologicheskii Institut No. 287</t>
  </si>
  <si>
    <t>% Ccarb</t>
  </si>
  <si>
    <t>% Corg</t>
  </si>
  <si>
    <t>δ13Ccarb pdb</t>
  </si>
  <si>
    <t>δ13Corg</t>
  </si>
  <si>
    <t>δ18Ocarb pdb</t>
  </si>
  <si>
    <t>δ18Ocarb smow</t>
  </si>
  <si>
    <t>% Stotal</t>
  </si>
  <si>
    <t>δ34Spy</t>
  </si>
  <si>
    <t>δ34S barite</t>
  </si>
  <si>
    <t>δ34S gypsum</t>
  </si>
  <si>
    <t xml:space="preserve"> 2164  </t>
  </si>
  <si>
    <t xml:space="preserve"> 962  </t>
  </si>
  <si>
    <t xml:space="preserve"> Dark-gray, cellular  </t>
  </si>
  <si>
    <t xml:space="preserve"> 2165  </t>
  </si>
  <si>
    <t xml:space="preserve"> 963  </t>
  </si>
  <si>
    <t xml:space="preserve"> Dark-gray, small-cellular  </t>
  </si>
  <si>
    <t xml:space="preserve"> 2166  </t>
  </si>
  <si>
    <t xml:space="preserve"> 968  </t>
  </si>
  <si>
    <t xml:space="preserve"> 2167  </t>
  </si>
  <si>
    <t xml:space="preserve"> 969  </t>
  </si>
  <si>
    <t xml:space="preserve"> Dark-gray, compact small-pisolitic  </t>
  </si>
  <si>
    <t xml:space="preserve"> 2153  </t>
  </si>
  <si>
    <t xml:space="preserve"> 605  </t>
  </si>
  <si>
    <t xml:space="preserve"> Brown-gray pisolitic  </t>
  </si>
  <si>
    <t xml:space="preserve"> 2155  </t>
  </si>
  <si>
    <t xml:space="preserve"> 609  </t>
  </si>
  <si>
    <t xml:space="preserve"> Mine 9–10  </t>
  </si>
  <si>
    <t xml:space="preserve"> 2168  </t>
  </si>
  <si>
    <t xml:space="preserve"> 549  </t>
  </si>
  <si>
    <t xml:space="preserve"> 2159  </t>
  </si>
  <si>
    <t xml:space="preserve"> 623  </t>
  </si>
  <si>
    <t xml:space="preserve"> Brown-gray pisolitic, crumble  </t>
  </si>
  <si>
    <t xml:space="preserve"> 2157  </t>
  </si>
  <si>
    <t xml:space="preserve"> 624  </t>
  </si>
  <si>
    <t xml:space="preserve"> Large-pisolitic compact  </t>
  </si>
  <si>
    <t>Kuleshov, V. (2017). Isotope Geochemistry: The origin and formation of manganese rocks and ores. Elsevier.</t>
  </si>
  <si>
    <t>Bol’she-Tokmak Deposit</t>
  </si>
  <si>
    <t xml:space="preserve">B </t>
  </si>
  <si>
    <t>B</t>
  </si>
  <si>
    <t>B=Bol'she Tokmak</t>
  </si>
  <si>
    <t>Nikopol-oxide</t>
  </si>
  <si>
    <t>Extrapolated to Al=0</t>
  </si>
  <si>
    <t>avg oxide ore</t>
  </si>
  <si>
    <t>35a</t>
  </si>
  <si>
    <t>89a</t>
  </si>
  <si>
    <t>manganite</t>
  </si>
  <si>
    <t>2/8</t>
  </si>
  <si>
    <t>3a</t>
  </si>
  <si>
    <t>Mn oxide</t>
  </si>
  <si>
    <t>p-91-24</t>
  </si>
  <si>
    <t>p-91-20</t>
  </si>
  <si>
    <t>57a</t>
  </si>
  <si>
    <t>89s</t>
  </si>
  <si>
    <t>p-91-23</t>
  </si>
  <si>
    <t>p-91-21</t>
  </si>
  <si>
    <t>Varentsov, I. M., A. S. Stolyarov, E. I. Ivleva, N. I. Potkonen, A. I. Gorshkov, A. L. Sokolova, and N. V. Gorkova. "On a geochemical model of the formation of early Oligocene manganese ores in the Eastern Paratethys: The Nikopol'and other deposits of the southern Ukrainian basin." GEOLOGY OF ORE DEPOSITS 39, no. 1 (1997): 40-57.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</si>
</sst>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Times New Roman"/>
      <family val="1"/>
    </font>
    <font>
      <sz val="9.5"/>
      <color rgb="FF434343"/>
      <name val="Times New Roman"/>
      <family val="1"/>
    </font>
    <font>
      <sz val="9.5"/>
      <color rgb="FF5A5A5A"/>
      <name val="Times New Roman"/>
      <family val="1"/>
    </font>
    <font>
      <sz val="10"/>
      <color rgb="FF434343"/>
      <name val="Times New Roman"/>
      <family val="1"/>
    </font>
    <font>
      <sz val="10"/>
      <color rgb="FF535353"/>
      <name val="Times New Roman"/>
      <family val="1"/>
    </font>
    <font>
      <sz val="9.5"/>
      <color rgb="FF000000"/>
      <name val="Times New Roman"/>
      <family val="1"/>
    </font>
    <font>
      <sz val="10"/>
      <color rgb="FF545454"/>
      <name val="Times New Roman"/>
      <family val="1"/>
    </font>
    <font>
      <i/>
      <sz val="9.5"/>
      <color rgb="FF000000"/>
      <name val="Times New Roman"/>
      <family val="1"/>
    </font>
    <font>
      <i/>
      <sz val="5"/>
      <color rgb="FF000000"/>
      <name val="Times New Roman"/>
      <family val="1"/>
    </font>
    <font>
      <sz val="10"/>
      <color rgb="FF22222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i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8" fillId="0" borderId="0" applyNumberFormat="0" applyFont="0" applyFill="0" applyBorder="0" applyAlignment="0" applyProtection="0">
      <alignment vertical="top"/>
    </xf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2" fontId="3" fillId="0" borderId="0" xfId="0" applyNumberFormat="1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0" xfId="0" applyFont="1" applyFill="1"/>
    <xf numFmtId="164" fontId="3" fillId="2" borderId="0" xfId="0" applyNumberFormat="1" applyFont="1" applyFill="1"/>
    <xf numFmtId="2" fontId="3" fillId="2" borderId="0" xfId="0" applyNumberFormat="1" applyFont="1" applyFill="1"/>
    <xf numFmtId="1" fontId="3" fillId="2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2" fontId="8" fillId="3" borderId="0" xfId="0" quotePrefix="1" applyNumberFormat="1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right" vertical="top" wrapText="1"/>
    </xf>
    <xf numFmtId="2" fontId="10" fillId="3" borderId="0" xfId="0" applyNumberFormat="1" applyFont="1" applyFill="1" applyAlignment="1">
      <alignment horizontal="right" vertical="top" wrapText="1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right" vertical="top" wrapText="1"/>
    </xf>
    <xf numFmtId="1" fontId="8" fillId="3" borderId="0" xfId="0" applyNumberFormat="1" applyFont="1" applyFill="1" applyAlignment="1">
      <alignment horizontal="right" vertical="top" wrapText="1"/>
    </xf>
    <xf numFmtId="0" fontId="11" fillId="3" borderId="0" xfId="0" applyFont="1" applyFill="1" applyAlignment="1">
      <alignment horizontal="right" vertical="top" wrapText="1"/>
    </xf>
    <xf numFmtId="2" fontId="8" fillId="3" borderId="0" xfId="0" applyNumberFormat="1" applyFont="1" applyFill="1" applyAlignment="1">
      <alignment horizontal="right" vertical="top" wrapText="1"/>
    </xf>
    <xf numFmtId="2" fontId="12" fillId="3" borderId="0" xfId="0" applyNumberFormat="1" applyFont="1" applyFill="1" applyAlignment="1">
      <alignment horizontal="right" vertical="top" wrapText="1"/>
    </xf>
    <xf numFmtId="2" fontId="11" fillId="3" borderId="0" xfId="0" applyNumberFormat="1" applyFont="1" applyFill="1" applyAlignment="1">
      <alignment horizontal="right" vertical="top" wrapText="1"/>
    </xf>
    <xf numFmtId="2" fontId="4" fillId="0" borderId="0" xfId="0" applyNumberFormat="1" applyFont="1"/>
    <xf numFmtId="165" fontId="3" fillId="0" borderId="0" xfId="0" applyNumberFormat="1" applyFont="1"/>
    <xf numFmtId="2" fontId="13" fillId="3" borderId="0" xfId="0" applyNumberFormat="1" applyFont="1" applyFill="1" applyAlignment="1">
      <alignment horizontal="right" vertical="top" wrapText="1"/>
    </xf>
    <xf numFmtId="0" fontId="14" fillId="3" borderId="0" xfId="0" applyFont="1" applyFill="1" applyAlignment="1">
      <alignment vertical="top" wrapText="1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" fontId="3" fillId="0" borderId="0" xfId="0" applyNumberFormat="1" applyFont="1"/>
    <xf numFmtId="0" fontId="12" fillId="3" borderId="0" xfId="0" applyFont="1" applyFill="1" applyAlignment="1">
      <alignment vertical="top" wrapText="1"/>
    </xf>
    <xf numFmtId="0" fontId="11" fillId="3" borderId="0" xfId="0" applyFont="1" applyFill="1" applyAlignment="1">
      <alignment vertical="top" wrapText="1"/>
    </xf>
    <xf numFmtId="2" fontId="9" fillId="3" borderId="0" xfId="0" applyNumberFormat="1" applyFont="1" applyFill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" fontId="3" fillId="0" borderId="1" xfId="0" applyNumberFormat="1" applyFont="1" applyBorder="1"/>
    <xf numFmtId="165" fontId="3" fillId="0" borderId="1" xfId="0" applyNumberFormat="1" applyFont="1" applyBorder="1"/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right" vertical="top" wrapText="1"/>
    </xf>
    <xf numFmtId="0" fontId="11" fillId="3" borderId="1" xfId="0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2" fontId="4" fillId="0" borderId="1" xfId="0" applyNumberFormat="1" applyFont="1" applyBorder="1"/>
    <xf numFmtId="2" fontId="9" fillId="3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8" fillId="3" borderId="0" xfId="0" applyFont="1" applyFill="1" applyAlignment="1">
      <alignment horizontal="right" vertical="top" wrapText="1" indent="1"/>
    </xf>
    <xf numFmtId="2" fontId="9" fillId="3" borderId="0" xfId="0" applyNumberFormat="1" applyFont="1" applyFill="1" applyAlignment="1">
      <alignment horizontal="left" wrapText="1"/>
    </xf>
    <xf numFmtId="2" fontId="8" fillId="3" borderId="0" xfId="0" applyNumberFormat="1" applyFont="1" applyFill="1" applyAlignment="1">
      <alignment vertical="top" wrapText="1"/>
    </xf>
    <xf numFmtId="2" fontId="8" fillId="3" borderId="0" xfId="0" quotePrefix="1" applyNumberFormat="1" applyFont="1" applyFill="1" applyAlignment="1">
      <alignment horizontal="left" wrapText="1"/>
    </xf>
    <xf numFmtId="2" fontId="14" fillId="3" borderId="0" xfId="0" applyNumberFormat="1" applyFont="1" applyFill="1" applyAlignment="1">
      <alignment vertical="top" wrapText="1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/>
    </xf>
    <xf numFmtId="2" fontId="10" fillId="3" borderId="0" xfId="0" applyNumberFormat="1" applyFont="1" applyFill="1" applyAlignment="1">
      <alignment horizontal="left" wrapText="1"/>
    </xf>
    <xf numFmtId="2" fontId="15" fillId="3" borderId="0" xfId="0" applyNumberFormat="1" applyFont="1" applyFill="1" applyAlignment="1">
      <alignment horizontal="right" vertical="top" wrapText="1"/>
    </xf>
    <xf numFmtId="2" fontId="16" fillId="3" borderId="0" xfId="0" applyNumberFormat="1" applyFont="1" applyFill="1" applyAlignment="1">
      <alignment horizontal="right" vertical="top" wrapText="1"/>
    </xf>
    <xf numFmtId="0" fontId="3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right" vertical="top" wrapText="1"/>
    </xf>
    <xf numFmtId="2" fontId="8" fillId="3" borderId="1" xfId="0" applyNumberFormat="1" applyFont="1" applyFill="1" applyBorder="1" applyAlignment="1">
      <alignment horizontal="right" vertical="top" wrapText="1"/>
    </xf>
    <xf numFmtId="2" fontId="11" fillId="3" borderId="1" xfId="0" applyNumberFormat="1" applyFont="1" applyFill="1" applyBorder="1" applyAlignment="1">
      <alignment horizontal="right" vertical="top" wrapText="1"/>
    </xf>
    <xf numFmtId="164" fontId="3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 applyAlignment="1">
      <alignment horizontal="right"/>
    </xf>
    <xf numFmtId="0" fontId="17" fillId="0" borderId="0" xfId="0" applyFont="1"/>
    <xf numFmtId="164" fontId="0" fillId="0" borderId="0" xfId="0" applyNumberFormat="1"/>
    <xf numFmtId="0" fontId="18" fillId="0" borderId="0" xfId="1" applyAlignment="1">
      <alignment horizontal="center" vertical="top"/>
    </xf>
    <xf numFmtId="0" fontId="18" fillId="0" borderId="0" xfId="1" applyAlignment="1">
      <alignment horizontal="center"/>
    </xf>
    <xf numFmtId="0" fontId="18" fillId="0" borderId="0" xfId="1" applyBorder="1" applyAlignment="1">
      <alignment horizontal="center" vertical="center"/>
    </xf>
    <xf numFmtId="0" fontId="18" fillId="0" borderId="0" xfId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0" fillId="0" borderId="2" xfId="0" applyBorder="1"/>
    <xf numFmtId="164" fontId="0" fillId="0" borderId="2" xfId="0" applyNumberFormat="1" applyBorder="1"/>
    <xf numFmtId="0" fontId="18" fillId="0" borderId="2" xfId="1" applyBorder="1" applyAlignment="1">
      <alignment horizontal="center"/>
    </xf>
    <xf numFmtId="2" fontId="9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Border="1"/>
    <xf numFmtId="0" fontId="8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right" vertical="top" wrapText="1"/>
    </xf>
    <xf numFmtId="1" fontId="8" fillId="3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right" vertical="top" wrapText="1"/>
    </xf>
    <xf numFmtId="2" fontId="8" fillId="3" borderId="2" xfId="0" applyNumberFormat="1" applyFont="1" applyFill="1" applyBorder="1" applyAlignment="1">
      <alignment horizontal="right" vertical="top" wrapText="1"/>
    </xf>
    <xf numFmtId="2" fontId="12" fillId="3" borderId="2" xfId="0" applyNumberFormat="1" applyFont="1" applyFill="1" applyBorder="1" applyAlignment="1">
      <alignment horizontal="right" vertical="top" wrapText="1"/>
    </xf>
    <xf numFmtId="2" fontId="11" fillId="3" borderId="2" xfId="0" applyNumberFormat="1" applyFont="1" applyFill="1" applyBorder="1" applyAlignment="1">
      <alignment horizontal="right" vertical="top" wrapText="1"/>
    </xf>
    <xf numFmtId="2" fontId="3" fillId="0" borderId="2" xfId="0" applyNumberFormat="1" applyFont="1" applyBorder="1"/>
    <xf numFmtId="2" fontId="4" fillId="0" borderId="2" xfId="0" applyNumberFormat="1" applyFont="1" applyBorder="1"/>
    <xf numFmtId="165" fontId="3" fillId="0" borderId="2" xfId="0" applyNumberFormat="1" applyFont="1" applyBorder="1"/>
    <xf numFmtId="2" fontId="13" fillId="3" borderId="2" xfId="0" applyNumberFormat="1" applyFont="1" applyFill="1" applyBorder="1" applyAlignment="1">
      <alignment horizontal="right" vertical="top" wrapText="1"/>
    </xf>
    <xf numFmtId="0" fontId="1" fillId="0" borderId="0" xfId="0" applyFont="1"/>
    <xf numFmtId="0" fontId="18" fillId="0" borderId="0" xfId="1" applyAlignment="1">
      <alignment horizontal="center" vertical="center"/>
    </xf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 vertical="top"/>
    </xf>
    <xf numFmtId="0" fontId="20" fillId="0" borderId="0" xfId="1" applyFont="1" applyAlignment="1">
      <alignment horizontal="center" wrapText="1"/>
    </xf>
    <xf numFmtId="0" fontId="20" fillId="0" borderId="0" xfId="1" applyFont="1" applyAlignment="1">
      <alignment horizontal="center"/>
    </xf>
    <xf numFmtId="0" fontId="3" fillId="0" borderId="0" xfId="0" applyFont="1" applyBorder="1" applyAlignment="1">
      <alignment horizontal="right"/>
    </xf>
    <xf numFmtId="2" fontId="9" fillId="3" borderId="0" xfId="0" applyNumberFormat="1" applyFont="1" applyFill="1" applyBorder="1" applyAlignment="1">
      <alignment horizontal="right" vertical="top" wrapText="1" indent="1"/>
    </xf>
    <xf numFmtId="0" fontId="18" fillId="0" borderId="0" xfId="1" applyBorder="1" applyAlignment="1">
      <alignment horizontal="center"/>
    </xf>
    <xf numFmtId="2" fontId="9" fillId="3" borderId="0" xfId="0" applyNumberFormat="1" applyFont="1" applyFill="1" applyBorder="1" applyAlignment="1">
      <alignment horizontal="right" vertical="top" wrapText="1"/>
    </xf>
    <xf numFmtId="164" fontId="9" fillId="3" borderId="0" xfId="0" applyNumberFormat="1" applyFont="1" applyFill="1" applyAlignment="1">
      <alignment horizontal="right" vertical="top" wrapText="1"/>
    </xf>
    <xf numFmtId="164" fontId="9" fillId="3" borderId="2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Alignment="1">
      <alignment horizontal="left"/>
    </xf>
    <xf numFmtId="2" fontId="0" fillId="0" borderId="0" xfId="0" applyNumberFormat="1"/>
    <xf numFmtId="1" fontId="3" fillId="0" borderId="0" xfId="0" applyNumberFormat="1" applyFont="1" applyAlignment="1">
      <alignment horizontal="right"/>
    </xf>
    <xf numFmtId="0" fontId="14" fillId="3" borderId="0" xfId="0" applyFont="1" applyFill="1" applyAlignment="1">
      <alignment horizontal="right" vertical="top" wrapText="1"/>
    </xf>
    <xf numFmtId="2" fontId="10" fillId="3" borderId="1" xfId="0" applyNumberFormat="1" applyFont="1" applyFill="1" applyBorder="1" applyAlignment="1">
      <alignment horizontal="left" wrapText="1"/>
    </xf>
    <xf numFmtId="2" fontId="13" fillId="3" borderId="1" xfId="0" applyNumberFormat="1" applyFont="1" applyFill="1" applyBorder="1" applyAlignment="1">
      <alignment horizontal="right" vertical="top" wrapText="1"/>
    </xf>
    <xf numFmtId="164" fontId="8" fillId="3" borderId="0" xfId="0" applyNumberFormat="1" applyFont="1" applyFill="1" applyAlignment="1">
      <alignment horizontal="right" vertical="top" wrapText="1"/>
    </xf>
    <xf numFmtId="0" fontId="3" fillId="0" borderId="2" xfId="0" applyFont="1" applyBorder="1" applyAlignment="1">
      <alignment horizontal="left"/>
    </xf>
    <xf numFmtId="2" fontId="8" fillId="3" borderId="2" xfId="0" quotePrefix="1" applyNumberFormat="1" applyFont="1" applyFill="1" applyBorder="1" applyAlignment="1">
      <alignment horizontal="left" wrapText="1"/>
    </xf>
    <xf numFmtId="2" fontId="10" fillId="3" borderId="2" xfId="0" applyNumberFormat="1" applyFont="1" applyFill="1" applyBorder="1" applyAlignment="1">
      <alignment horizontal="right" vertical="top" wrapText="1"/>
    </xf>
    <xf numFmtId="2" fontId="14" fillId="3" borderId="2" xfId="0" applyNumberFormat="1" applyFont="1" applyFill="1" applyBorder="1" applyAlignment="1">
      <alignment vertical="top" wrapText="1"/>
    </xf>
    <xf numFmtId="0" fontId="14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right" vertical="top" wrapText="1" indent="1"/>
    </xf>
    <xf numFmtId="2" fontId="21" fillId="3" borderId="0" xfId="0" applyNumberFormat="1" applyFont="1" applyFill="1" applyAlignment="1">
      <alignment horizontal="right" vertical="top" wrapText="1"/>
    </xf>
    <xf numFmtId="0" fontId="14" fillId="3" borderId="1" xfId="0" applyFont="1" applyFill="1" applyBorder="1" applyAlignment="1">
      <alignment horizontal="right" vertical="top" wrapText="1"/>
    </xf>
  </cellXfs>
  <cellStyles count="2">
    <cellStyle name="Normal" xfId="0" builtinId="0"/>
    <cellStyle name="Normal_Sheet1" xfId="1" xr:uid="{132D3834-7725-449F-B204-B0E907C4DF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9D82-A52C-4AF7-B3BF-A5CF0DBBAEC5}">
  <dimension ref="A1:CM112"/>
  <sheetViews>
    <sheetView tabSelected="1" workbookViewId="0">
      <selection activeCell="B3" sqref="B3"/>
    </sheetView>
  </sheetViews>
  <sheetFormatPr defaultRowHeight="14.4" x14ac:dyDescent="0.3"/>
  <cols>
    <col min="1" max="1" width="8.88671875" style="2"/>
    <col min="2" max="2" width="21.88671875" style="2" customWidth="1"/>
    <col min="3" max="5" width="11" style="2" customWidth="1"/>
    <col min="6" max="6" width="9.33203125" style="2" customWidth="1"/>
    <col min="7" max="7" width="8.88671875" style="2"/>
    <col min="8" max="8" width="11" style="2" customWidth="1"/>
    <col min="9" max="16" width="8.33203125" style="2" customWidth="1"/>
    <col min="17" max="28" width="7.109375" style="2" customWidth="1"/>
    <col min="29" max="32" width="7" style="2" customWidth="1"/>
    <col min="33" max="33" width="7.44140625" style="2" customWidth="1"/>
    <col min="34" max="35" width="8.88671875" style="2"/>
    <col min="36" max="43" width="7.109375" style="2" customWidth="1"/>
    <col min="44" max="44" width="6.109375" style="2" customWidth="1"/>
    <col min="45" max="52" width="5.88671875" style="2" customWidth="1"/>
    <col min="53" max="63" width="7.88671875" style="2" customWidth="1"/>
    <col min="64" max="16384" width="8.88671875" style="2"/>
  </cols>
  <sheetData>
    <row r="1" spans="1:90" x14ac:dyDescent="0.3">
      <c r="A1" s="1" t="s">
        <v>0</v>
      </c>
    </row>
    <row r="2" spans="1:90" x14ac:dyDescent="0.3">
      <c r="A2" s="3" t="s">
        <v>1</v>
      </c>
      <c r="B2" s="3" t="s">
        <v>2</v>
      </c>
      <c r="C2" s="3" t="s">
        <v>3</v>
      </c>
      <c r="D2" s="3" t="s">
        <v>4</v>
      </c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1:90" x14ac:dyDescent="0.3">
      <c r="A3" s="2" t="s">
        <v>5</v>
      </c>
      <c r="B3" s="2">
        <v>28</v>
      </c>
      <c r="C3" s="2" t="s">
        <v>6</v>
      </c>
      <c r="D3" s="5" t="s">
        <v>7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0" x14ac:dyDescent="0.3">
      <c r="A4" s="2" t="s">
        <v>8</v>
      </c>
      <c r="C4" s="2" t="s">
        <v>9</v>
      </c>
      <c r="E4" s="2" t="s">
        <v>209</v>
      </c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BC4" s="2" t="s">
        <v>10</v>
      </c>
      <c r="BL4" s="2">
        <v>0.36699999999999999</v>
      </c>
      <c r="BM4" s="2">
        <v>0.95699999999999996</v>
      </c>
      <c r="BN4" s="2">
        <v>0.13700000000000001</v>
      </c>
      <c r="BO4" s="2">
        <v>0.71099999999999997</v>
      </c>
      <c r="BP4" s="2">
        <v>0.23100000000000001</v>
      </c>
      <c r="BQ4" s="2">
        <v>8.6999999999999994E-2</v>
      </c>
      <c r="BR4" s="2">
        <v>0.30599999999999999</v>
      </c>
      <c r="BS4" s="2">
        <v>5.8000000000000003E-2</v>
      </c>
      <c r="BT4" s="2">
        <v>0.248</v>
      </c>
      <c r="BU4" s="2" t="s">
        <v>11</v>
      </c>
      <c r="CB4" s="2" t="s">
        <v>12</v>
      </c>
      <c r="CC4" s="2" t="s">
        <v>13</v>
      </c>
      <c r="CE4" s="2" t="s">
        <v>12</v>
      </c>
      <c r="CF4" s="2" t="s">
        <v>12</v>
      </c>
      <c r="CG4" s="2" t="s">
        <v>13</v>
      </c>
      <c r="CH4" s="2" t="s">
        <v>13</v>
      </c>
    </row>
    <row r="5" spans="1:90" ht="15.6" x14ac:dyDescent="0.3">
      <c r="D5" s="6" t="s">
        <v>14</v>
      </c>
      <c r="P5" s="7" t="s">
        <v>15</v>
      </c>
      <c r="AI5" s="7" t="s">
        <v>16</v>
      </c>
      <c r="AX5" s="7" t="s">
        <v>17</v>
      </c>
      <c r="BC5" s="2" t="s">
        <v>18</v>
      </c>
      <c r="BL5" s="7" t="s">
        <v>19</v>
      </c>
      <c r="BX5" s="2" t="s">
        <v>20</v>
      </c>
      <c r="CB5" s="2" t="s">
        <v>21</v>
      </c>
      <c r="CC5" s="2" t="s">
        <v>21</v>
      </c>
      <c r="CD5" s="2" t="s">
        <v>21</v>
      </c>
      <c r="CE5" s="2" t="s">
        <v>21</v>
      </c>
      <c r="CF5" s="2">
        <v>30.706</v>
      </c>
      <c r="CG5" s="2" t="s">
        <v>21</v>
      </c>
      <c r="CH5" s="2">
        <v>30.706</v>
      </c>
    </row>
    <row r="6" spans="1:90" x14ac:dyDescent="0.3">
      <c r="A6" s="2" t="s">
        <v>95</v>
      </c>
      <c r="B6" s="2" t="s">
        <v>22</v>
      </c>
      <c r="C6" s="8" t="s">
        <v>23</v>
      </c>
      <c r="D6" s="2" t="s">
        <v>24</v>
      </c>
      <c r="E6" s="2" t="s">
        <v>25</v>
      </c>
      <c r="F6" s="2" t="s">
        <v>26</v>
      </c>
      <c r="G6" s="2" t="s">
        <v>27</v>
      </c>
      <c r="H6" s="2" t="s">
        <v>28</v>
      </c>
      <c r="I6" s="2" t="s">
        <v>29</v>
      </c>
      <c r="J6" s="2" t="s">
        <v>30</v>
      </c>
      <c r="K6" s="2" t="s">
        <v>31</v>
      </c>
      <c r="L6" s="2" t="s">
        <v>32</v>
      </c>
      <c r="M6" s="2" t="s">
        <v>33</v>
      </c>
      <c r="N6" s="2" t="s">
        <v>34</v>
      </c>
      <c r="O6" s="2" t="s">
        <v>35</v>
      </c>
      <c r="P6" s="2" t="s">
        <v>36</v>
      </c>
      <c r="Q6" s="2" t="s">
        <v>10</v>
      </c>
      <c r="R6" s="2" t="s">
        <v>37</v>
      </c>
      <c r="S6" s="2" t="s">
        <v>38</v>
      </c>
      <c r="T6" s="2" t="s">
        <v>39</v>
      </c>
      <c r="U6" s="2" t="s">
        <v>40</v>
      </c>
      <c r="V6" s="2" t="s">
        <v>41</v>
      </c>
      <c r="W6" s="2" t="s">
        <v>42</v>
      </c>
      <c r="X6" s="2" t="s">
        <v>43</v>
      </c>
      <c r="Y6" s="2" t="s">
        <v>44</v>
      </c>
      <c r="Z6" s="2" t="s">
        <v>45</v>
      </c>
      <c r="AA6" s="2" t="s">
        <v>46</v>
      </c>
      <c r="AB6" s="2" t="s">
        <v>47</v>
      </c>
      <c r="AC6" s="2" t="s">
        <v>48</v>
      </c>
      <c r="AD6" s="2" t="s">
        <v>49</v>
      </c>
      <c r="AE6" s="2" t="s">
        <v>50</v>
      </c>
      <c r="AF6" s="2" t="s">
        <v>51</v>
      </c>
      <c r="AG6" s="2" t="s">
        <v>52</v>
      </c>
      <c r="AH6" s="2" t="s">
        <v>53</v>
      </c>
      <c r="AI6" s="9" t="s">
        <v>54</v>
      </c>
      <c r="AJ6" s="4" t="s">
        <v>55</v>
      </c>
      <c r="AK6" s="4" t="s">
        <v>56</v>
      </c>
      <c r="AL6" s="4" t="s">
        <v>57</v>
      </c>
      <c r="AM6" s="4" t="s">
        <v>58</v>
      </c>
      <c r="AN6" s="4" t="s">
        <v>59</v>
      </c>
      <c r="AO6" s="4" t="s">
        <v>60</v>
      </c>
      <c r="AP6" s="4" t="s">
        <v>61</v>
      </c>
      <c r="AQ6" s="4" t="s">
        <v>62</v>
      </c>
      <c r="AR6" s="4" t="s">
        <v>63</v>
      </c>
      <c r="AS6" s="4" t="s">
        <v>64</v>
      </c>
      <c r="AT6" s="4" t="s">
        <v>65</v>
      </c>
      <c r="AU6" s="4" t="s">
        <v>66</v>
      </c>
      <c r="AV6" s="4" t="s">
        <v>67</v>
      </c>
      <c r="AW6" s="4" t="s">
        <v>68</v>
      </c>
      <c r="AX6" s="2" t="s">
        <v>69</v>
      </c>
      <c r="AY6" s="2" t="s">
        <v>70</v>
      </c>
      <c r="AZ6" s="2" t="s">
        <v>71</v>
      </c>
      <c r="BA6" s="2" t="s">
        <v>72</v>
      </c>
      <c r="BB6" s="2" t="s">
        <v>73</v>
      </c>
      <c r="BC6" s="2" t="s">
        <v>74</v>
      </c>
      <c r="BD6" s="2" t="s">
        <v>75</v>
      </c>
      <c r="BE6" s="2" t="s">
        <v>76</v>
      </c>
      <c r="BF6" s="10" t="s">
        <v>77</v>
      </c>
      <c r="BG6" s="10" t="s">
        <v>78</v>
      </c>
      <c r="BH6" s="10" t="s">
        <v>79</v>
      </c>
      <c r="BI6" s="10" t="s">
        <v>80</v>
      </c>
      <c r="BJ6" s="11" t="s">
        <v>81</v>
      </c>
      <c r="BK6" s="10" t="s">
        <v>82</v>
      </c>
      <c r="BL6" s="12" t="s">
        <v>83</v>
      </c>
      <c r="BM6" s="12" t="s">
        <v>84</v>
      </c>
      <c r="BN6" s="12" t="s">
        <v>85</v>
      </c>
      <c r="BO6" s="12" t="s">
        <v>86</v>
      </c>
      <c r="BP6" s="12" t="s">
        <v>87</v>
      </c>
      <c r="BQ6" s="12" t="s">
        <v>88</v>
      </c>
      <c r="BR6" s="12" t="s">
        <v>89</v>
      </c>
      <c r="BS6" s="12" t="s">
        <v>90</v>
      </c>
      <c r="BT6" s="12" t="s">
        <v>91</v>
      </c>
      <c r="BU6" s="12" t="s">
        <v>92</v>
      </c>
      <c r="BV6" s="12" t="s">
        <v>93</v>
      </c>
      <c r="BW6" s="12" t="s">
        <v>94</v>
      </c>
      <c r="BX6" s="12" t="s">
        <v>92</v>
      </c>
      <c r="BY6" s="12" t="s">
        <v>93</v>
      </c>
      <c r="BZ6" s="4" t="s">
        <v>170</v>
      </c>
      <c r="CA6" s="4" t="s">
        <v>171</v>
      </c>
      <c r="CB6" s="4" t="s">
        <v>172</v>
      </c>
      <c r="CC6" s="4" t="s">
        <v>172</v>
      </c>
      <c r="CD6" s="4" t="s">
        <v>173</v>
      </c>
      <c r="CE6" s="4" t="s">
        <v>174</v>
      </c>
      <c r="CF6" s="4" t="s">
        <v>175</v>
      </c>
      <c r="CG6" s="4" t="s">
        <v>174</v>
      </c>
      <c r="CH6" s="4" t="s">
        <v>175</v>
      </c>
      <c r="CI6" s="4" t="s">
        <v>176</v>
      </c>
      <c r="CJ6" s="4" t="s">
        <v>177</v>
      </c>
      <c r="CK6" s="4" t="s">
        <v>178</v>
      </c>
      <c r="CL6" s="4" t="s">
        <v>179</v>
      </c>
    </row>
    <row r="7" spans="1:90" x14ac:dyDescent="0.3">
      <c r="A7" s="2" t="s">
        <v>97</v>
      </c>
      <c r="B7" s="13" t="s">
        <v>96</v>
      </c>
      <c r="C7" s="13"/>
      <c r="D7" s="14">
        <v>33.960897774841442</v>
      </c>
      <c r="E7" s="14">
        <v>5.0062500000000005</v>
      </c>
      <c r="F7" s="14">
        <v>11.415454545454548</v>
      </c>
      <c r="G7" s="14">
        <v>2.0500000000000003</v>
      </c>
      <c r="H7" s="14">
        <v>11.109375</v>
      </c>
      <c r="I7" s="14">
        <v>2.2943750000000005</v>
      </c>
      <c r="J7" s="14">
        <v>0.72624999999999995</v>
      </c>
      <c r="K7" s="14">
        <v>0.53999999999999992</v>
      </c>
      <c r="L7" s="15">
        <v>2.5000000000000001E-2</v>
      </c>
      <c r="M7" s="15">
        <v>0.14000000000000001</v>
      </c>
      <c r="N7" s="14">
        <v>27.033124999999998</v>
      </c>
      <c r="O7" s="118">
        <v>94.300727320295991</v>
      </c>
      <c r="P7" s="14"/>
      <c r="Q7" s="16">
        <v>2094.0564285714286</v>
      </c>
      <c r="R7" s="14"/>
      <c r="S7" s="16"/>
      <c r="T7" s="16">
        <v>129</v>
      </c>
      <c r="U7" s="16"/>
      <c r="V7" s="16">
        <v>27.96</v>
      </c>
      <c r="W7" s="16"/>
      <c r="X7" s="16">
        <v>121.6</v>
      </c>
      <c r="Y7" s="16">
        <v>13.8</v>
      </c>
      <c r="Z7" s="16"/>
      <c r="AA7" s="16"/>
      <c r="AB7" s="16">
        <v>1712</v>
      </c>
      <c r="AC7" s="16"/>
      <c r="AD7" s="16"/>
      <c r="AE7" s="16">
        <v>78</v>
      </c>
      <c r="AF7" s="16">
        <v>73.400000000000006</v>
      </c>
      <c r="AG7" s="16">
        <v>53</v>
      </c>
      <c r="AH7" s="16">
        <v>41</v>
      </c>
      <c r="AI7" s="14"/>
      <c r="AJ7" s="14"/>
      <c r="AK7" s="14"/>
      <c r="AL7" s="16">
        <v>48</v>
      </c>
      <c r="AM7" s="16">
        <v>61.5</v>
      </c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>
        <v>27.25</v>
      </c>
      <c r="AY7" s="14">
        <v>56</v>
      </c>
      <c r="AZ7" s="14"/>
      <c r="BA7" s="14">
        <v>19.5</v>
      </c>
      <c r="BB7" s="14">
        <v>3.625</v>
      </c>
      <c r="BC7" s="14">
        <v>1.0499999999999998</v>
      </c>
      <c r="BD7" s="14"/>
      <c r="BE7" s="14">
        <v>0.78750000000000009</v>
      </c>
      <c r="BF7" s="14"/>
      <c r="BG7" s="14"/>
      <c r="BH7" s="14"/>
      <c r="BI7" s="14"/>
      <c r="BJ7" s="14">
        <v>1.6500000000000001</v>
      </c>
      <c r="BK7" s="14">
        <v>0.26</v>
      </c>
      <c r="BL7" s="14">
        <v>74.250681198910087</v>
      </c>
      <c r="BM7" s="14">
        <v>58.516196447230939</v>
      </c>
      <c r="BN7" s="14">
        <v>38.183369213825266</v>
      </c>
      <c r="BO7" s="14">
        <v>27.426160337552744</v>
      </c>
      <c r="BP7" s="14">
        <v>15.692640692640692</v>
      </c>
      <c r="BQ7" s="14">
        <v>12.068965517241379</v>
      </c>
      <c r="BR7" s="14">
        <v>14.189709206578485</v>
      </c>
      <c r="BS7" s="14">
        <v>13.577586206896552</v>
      </c>
      <c r="BT7" s="14">
        <v>6.653225806451613</v>
      </c>
      <c r="BU7" s="14">
        <v>1.1218695591362531</v>
      </c>
      <c r="BV7" s="14">
        <v>0.79224209839700632</v>
      </c>
      <c r="BW7" s="14">
        <v>11.432797818436542</v>
      </c>
      <c r="BX7" s="15">
        <v>1.0457000000000001</v>
      </c>
      <c r="BY7" s="15">
        <v>0.82830000000000004</v>
      </c>
      <c r="BZ7" s="15"/>
      <c r="CA7" s="15"/>
      <c r="CB7" s="15"/>
      <c r="CC7" s="14">
        <v>-9.9707317073170731</v>
      </c>
      <c r="CD7" s="15"/>
      <c r="CE7" s="15"/>
      <c r="CF7" s="15"/>
      <c r="CG7" s="14">
        <v>29.058536585365861</v>
      </c>
      <c r="CH7" s="14"/>
      <c r="CI7" s="15"/>
      <c r="CJ7" s="15"/>
    </row>
    <row r="8" spans="1:90" ht="16.8" customHeight="1" x14ac:dyDescent="0.3">
      <c r="A8" s="17" t="s">
        <v>97</v>
      </c>
      <c r="B8" s="18" t="s">
        <v>98</v>
      </c>
      <c r="C8" s="19" t="s">
        <v>99</v>
      </c>
      <c r="D8" s="20">
        <v>45.052727272727275</v>
      </c>
      <c r="E8" s="21">
        <v>5.93</v>
      </c>
      <c r="F8" s="21"/>
      <c r="G8" s="21"/>
      <c r="H8" s="20">
        <v>7.8</v>
      </c>
      <c r="I8" s="20">
        <v>1.28</v>
      </c>
      <c r="J8" s="20">
        <v>0.97</v>
      </c>
      <c r="K8" s="20">
        <v>0.87</v>
      </c>
      <c r="L8" s="20"/>
      <c r="M8" s="20"/>
      <c r="N8" s="118">
        <v>15.5</v>
      </c>
      <c r="O8" s="118"/>
      <c r="Q8" s="22">
        <v>5800</v>
      </c>
      <c r="T8" s="22">
        <v>130</v>
      </c>
      <c r="U8" s="23"/>
      <c r="V8" s="22">
        <v>50</v>
      </c>
      <c r="X8" s="22">
        <v>140</v>
      </c>
      <c r="Y8" s="23">
        <v>15</v>
      </c>
      <c r="Z8" s="23" t="s">
        <v>100</v>
      </c>
      <c r="AB8" s="22">
        <v>2300</v>
      </c>
      <c r="AE8" s="22">
        <v>80</v>
      </c>
      <c r="AF8" s="24">
        <v>84</v>
      </c>
      <c r="AG8" s="23">
        <v>180</v>
      </c>
      <c r="AH8" s="22">
        <v>71</v>
      </c>
      <c r="AL8" s="23">
        <v>61</v>
      </c>
      <c r="AM8" s="23">
        <v>69</v>
      </c>
      <c r="AN8" s="23" t="s">
        <v>101</v>
      </c>
      <c r="AO8" s="25" t="s">
        <v>102</v>
      </c>
      <c r="AP8" s="23"/>
      <c r="AX8" s="24">
        <v>23</v>
      </c>
      <c r="AY8" s="24">
        <v>59</v>
      </c>
      <c r="AZ8" s="24"/>
      <c r="BA8" s="24">
        <v>17</v>
      </c>
      <c r="BB8" s="26">
        <v>2.8</v>
      </c>
      <c r="BC8" s="27">
        <v>0.72</v>
      </c>
      <c r="BD8" s="27"/>
      <c r="BE8" s="27">
        <v>0.51</v>
      </c>
      <c r="BJ8" s="26">
        <v>1.1000000000000001</v>
      </c>
      <c r="BK8" s="28">
        <v>0.16</v>
      </c>
      <c r="BL8" s="5">
        <v>62.670299727520437</v>
      </c>
      <c r="BM8" s="5">
        <v>61.650992685475444</v>
      </c>
      <c r="BN8" s="29">
        <v>32.966547804962879</v>
      </c>
      <c r="BO8" s="5">
        <v>23.909985935302391</v>
      </c>
      <c r="BP8" s="5">
        <v>12.121212121212119</v>
      </c>
      <c r="BQ8" s="5">
        <v>8.2758620689655178</v>
      </c>
      <c r="BR8" s="29">
        <v>9.7861110305784642</v>
      </c>
      <c r="BS8" s="5">
        <v>8.7931034482758612</v>
      </c>
      <c r="BT8" s="5">
        <v>4.435483870967742</v>
      </c>
      <c r="BU8" s="30">
        <v>1.3563521260504294</v>
      </c>
      <c r="BV8" s="30">
        <v>0.75986273884491595</v>
      </c>
      <c r="BW8" s="30">
        <v>14.129303938568244</v>
      </c>
      <c r="BY8" s="20"/>
    </row>
    <row r="9" spans="1:90" ht="16.8" customHeight="1" x14ac:dyDescent="0.3">
      <c r="A9" s="17" t="s">
        <v>97</v>
      </c>
      <c r="B9" s="18" t="s">
        <v>103</v>
      </c>
      <c r="C9" s="19" t="s">
        <v>104</v>
      </c>
      <c r="D9" s="20">
        <v>43.826363636363638</v>
      </c>
      <c r="E9" s="20">
        <v>4.96</v>
      </c>
      <c r="F9" s="20"/>
      <c r="G9" s="20"/>
      <c r="H9" s="31">
        <v>5.17</v>
      </c>
      <c r="I9" s="20">
        <v>1.7</v>
      </c>
      <c r="J9" s="20">
        <v>1.84</v>
      </c>
      <c r="K9" s="20">
        <v>1.21</v>
      </c>
      <c r="L9" s="20"/>
      <c r="M9" s="20"/>
      <c r="N9" s="118">
        <v>4.5</v>
      </c>
      <c r="O9" s="118"/>
      <c r="Q9" s="32">
        <v>3000</v>
      </c>
      <c r="T9" s="22">
        <v>115</v>
      </c>
      <c r="U9" s="25"/>
      <c r="V9" s="22">
        <v>40</v>
      </c>
      <c r="X9" s="22">
        <v>135</v>
      </c>
      <c r="Y9" s="23">
        <v>12</v>
      </c>
      <c r="Z9" s="23" t="s">
        <v>105</v>
      </c>
      <c r="AB9" s="22">
        <v>4300</v>
      </c>
      <c r="AE9" s="22">
        <v>110</v>
      </c>
      <c r="AF9" s="24">
        <v>140</v>
      </c>
      <c r="AG9" s="23">
        <v>31</v>
      </c>
      <c r="AH9" s="23">
        <v>7</v>
      </c>
      <c r="AL9" s="23">
        <v>53</v>
      </c>
      <c r="AM9" s="23">
        <v>54</v>
      </c>
      <c r="AN9" s="23" t="s">
        <v>101</v>
      </c>
      <c r="AO9" s="25" t="s">
        <v>102</v>
      </c>
      <c r="AP9" s="23"/>
      <c r="AX9" s="24">
        <v>47</v>
      </c>
      <c r="AY9" s="24">
        <v>84</v>
      </c>
      <c r="AZ9" s="24"/>
      <c r="BA9" s="24">
        <v>30</v>
      </c>
      <c r="BB9" s="26">
        <v>6</v>
      </c>
      <c r="BC9" s="26">
        <v>2</v>
      </c>
      <c r="BD9" s="26"/>
      <c r="BE9" s="26">
        <v>1.6</v>
      </c>
      <c r="BJ9" s="26">
        <v>2.7</v>
      </c>
      <c r="BK9" s="26">
        <v>0.47</v>
      </c>
      <c r="BL9" s="5">
        <v>128.06539509536785</v>
      </c>
      <c r="BM9" s="5">
        <v>87.774294670846402</v>
      </c>
      <c r="BN9" s="29">
        <v>61.091159383837073</v>
      </c>
      <c r="BO9" s="5">
        <v>42.194092827004219</v>
      </c>
      <c r="BP9" s="5">
        <v>25.974025974025974</v>
      </c>
      <c r="BQ9" s="5">
        <v>22.988505747126439</v>
      </c>
      <c r="BR9" s="29">
        <v>27.037990818119049</v>
      </c>
      <c r="BS9" s="5">
        <v>27.586206896551726</v>
      </c>
      <c r="BT9" s="5">
        <v>10.88709677419355</v>
      </c>
      <c r="BU9" s="30">
        <v>0.9923440449363663</v>
      </c>
      <c r="BV9" s="30">
        <v>0.86746887208131962</v>
      </c>
      <c r="BW9" s="30">
        <v>11.7630436976486</v>
      </c>
      <c r="BY9" s="31"/>
    </row>
    <row r="10" spans="1:90" ht="16.8" customHeight="1" x14ac:dyDescent="0.3">
      <c r="A10" s="17" t="s">
        <v>97</v>
      </c>
      <c r="B10" s="18" t="s">
        <v>106</v>
      </c>
      <c r="C10">
        <v>1619</v>
      </c>
      <c r="D10" s="85">
        <v>42.2408</v>
      </c>
      <c r="E10">
        <v>0.98</v>
      </c>
      <c r="F10">
        <v>6.44</v>
      </c>
      <c r="G10">
        <v>1.78</v>
      </c>
      <c r="H10">
        <v>8.8000000000000007</v>
      </c>
      <c r="I10">
        <v>3.06</v>
      </c>
      <c r="J10" s="88">
        <v>0.54</v>
      </c>
      <c r="K10">
        <v>0.22</v>
      </c>
      <c r="L10"/>
      <c r="M10"/>
      <c r="N10" s="85">
        <v>32.1</v>
      </c>
      <c r="O10" s="118">
        <f>SUM(D10:N10)</f>
        <v>96.160799999999995</v>
      </c>
      <c r="Q10" s="22"/>
      <c r="T10" s="22"/>
      <c r="U10" s="23"/>
      <c r="V10" s="22"/>
      <c r="X10" s="22"/>
      <c r="Y10" s="23"/>
      <c r="Z10" s="23"/>
      <c r="AB10" s="22"/>
      <c r="AE10" s="22"/>
      <c r="AF10" s="24"/>
      <c r="AG10" s="23"/>
      <c r="AH10" s="22"/>
      <c r="AL10" s="23"/>
      <c r="AM10" s="23"/>
      <c r="AN10" s="23"/>
      <c r="AO10" s="25"/>
      <c r="AP10" s="23"/>
      <c r="AX10" s="24"/>
      <c r="AY10" s="24"/>
      <c r="AZ10" s="24"/>
      <c r="BA10" s="24"/>
      <c r="BB10" s="26"/>
      <c r="BC10" s="26"/>
      <c r="BD10" s="26"/>
      <c r="BE10" s="27"/>
      <c r="BJ10" s="28"/>
      <c r="BK10" s="27"/>
      <c r="BL10" s="5"/>
      <c r="BM10" s="5"/>
      <c r="BN10" s="29"/>
      <c r="BO10" s="5"/>
      <c r="BP10" s="5"/>
      <c r="BQ10" s="5"/>
      <c r="BR10" s="29"/>
      <c r="BS10" s="5"/>
      <c r="BT10" s="5"/>
      <c r="BU10" s="30"/>
      <c r="BV10" s="30"/>
      <c r="BW10" s="30"/>
      <c r="BY10" s="31"/>
    </row>
    <row r="11" spans="1:90" ht="16.8" customHeight="1" x14ac:dyDescent="0.3">
      <c r="A11" s="17" t="s">
        <v>97</v>
      </c>
      <c r="B11" s="18" t="s">
        <v>106</v>
      </c>
      <c r="C11">
        <v>1622</v>
      </c>
      <c r="D11" s="85">
        <v>40.095359999999999</v>
      </c>
      <c r="E11">
        <v>1.54</v>
      </c>
      <c r="F11">
        <v>4.9000000000000004</v>
      </c>
      <c r="G11">
        <v>1.38</v>
      </c>
      <c r="H11">
        <v>12.1</v>
      </c>
      <c r="I11">
        <v>2.6</v>
      </c>
      <c r="J11" s="89">
        <v>0.52</v>
      </c>
      <c r="K11">
        <v>0.18</v>
      </c>
      <c r="L11"/>
      <c r="M11"/>
      <c r="N11" s="85">
        <v>36.6</v>
      </c>
      <c r="O11" s="118">
        <f>SUM(D11:N11)</f>
        <v>99.915360000000007</v>
      </c>
      <c r="Q11" s="22"/>
      <c r="T11" s="22"/>
      <c r="U11" s="23"/>
      <c r="V11" s="22"/>
      <c r="X11" s="22"/>
      <c r="Y11" s="23"/>
      <c r="Z11" s="23"/>
      <c r="AB11" s="22"/>
      <c r="AE11" s="22"/>
      <c r="AF11" s="24"/>
      <c r="AG11" s="23"/>
      <c r="AH11" s="22"/>
      <c r="AL11" s="23"/>
      <c r="AM11" s="23"/>
      <c r="AN11" s="23"/>
      <c r="AO11" s="25"/>
      <c r="AP11" s="23"/>
      <c r="AX11" s="24"/>
      <c r="AY11" s="24"/>
      <c r="AZ11" s="24"/>
      <c r="BA11" s="24"/>
      <c r="BB11" s="26"/>
      <c r="BC11" s="26"/>
      <c r="BD11" s="26"/>
      <c r="BE11" s="27"/>
      <c r="BJ11" s="28"/>
      <c r="BK11" s="27"/>
      <c r="BL11" s="5"/>
      <c r="BM11" s="5"/>
      <c r="BN11" s="29"/>
      <c r="BO11" s="5"/>
      <c r="BP11" s="5"/>
      <c r="BQ11" s="5"/>
      <c r="BR11" s="29"/>
      <c r="BS11" s="5"/>
      <c r="BT11" s="5"/>
      <c r="BU11" s="30"/>
      <c r="BV11" s="30"/>
      <c r="BW11" s="30"/>
      <c r="BY11" s="31"/>
    </row>
    <row r="12" spans="1:90" ht="16.8" customHeight="1" x14ac:dyDescent="0.3">
      <c r="A12" s="17" t="s">
        <v>97</v>
      </c>
      <c r="B12" s="18" t="s">
        <v>106</v>
      </c>
      <c r="C12">
        <v>1625</v>
      </c>
      <c r="D12" s="85">
        <v>37.630240000000001</v>
      </c>
      <c r="E12">
        <v>2.8</v>
      </c>
      <c r="F12">
        <v>7.52</v>
      </c>
      <c r="G12">
        <v>1.7</v>
      </c>
      <c r="H12">
        <v>12.9</v>
      </c>
      <c r="I12">
        <v>1.76</v>
      </c>
      <c r="J12" s="89">
        <v>0.38</v>
      </c>
      <c r="K12">
        <v>0.16</v>
      </c>
      <c r="L12"/>
      <c r="M12"/>
      <c r="N12" s="85">
        <v>34.1</v>
      </c>
      <c r="O12" s="118">
        <f>SUM(D12:N12)</f>
        <v>98.95023999999998</v>
      </c>
      <c r="Q12" s="22"/>
      <c r="T12" s="22"/>
      <c r="U12" s="23"/>
      <c r="V12" s="22"/>
      <c r="X12" s="22"/>
      <c r="Y12" s="23"/>
      <c r="Z12" s="23"/>
      <c r="AB12" s="22"/>
      <c r="AE12" s="22"/>
      <c r="AF12" s="24"/>
      <c r="AG12" s="23"/>
      <c r="AH12" s="22"/>
      <c r="AL12" s="23"/>
      <c r="AM12" s="23"/>
      <c r="AN12" s="23"/>
      <c r="AO12" s="25"/>
      <c r="AP12" s="23"/>
      <c r="AX12" s="24"/>
      <c r="AY12" s="24"/>
      <c r="AZ12" s="24"/>
      <c r="BA12" s="24"/>
      <c r="BB12" s="26"/>
      <c r="BC12" s="26"/>
      <c r="BD12" s="26"/>
      <c r="BE12" s="27"/>
      <c r="BJ12" s="28"/>
      <c r="BK12" s="27"/>
      <c r="BL12" s="5"/>
      <c r="BM12" s="5"/>
      <c r="BN12" s="29"/>
      <c r="BO12" s="5"/>
      <c r="BP12" s="5"/>
      <c r="BQ12" s="5"/>
      <c r="BR12" s="29"/>
      <c r="BS12" s="5"/>
      <c r="BT12" s="5"/>
      <c r="BU12" s="30"/>
      <c r="BV12" s="30"/>
      <c r="BW12" s="30"/>
      <c r="BY12" s="31"/>
    </row>
    <row r="13" spans="1:90" ht="16.8" customHeight="1" x14ac:dyDescent="0.3">
      <c r="A13" s="17" t="s">
        <v>97</v>
      </c>
      <c r="B13" s="18" t="s">
        <v>106</v>
      </c>
      <c r="C13">
        <v>609</v>
      </c>
      <c r="D13" s="85">
        <v>37.573599999999999</v>
      </c>
      <c r="E13">
        <v>5.69</v>
      </c>
      <c r="F13">
        <v>9.31</v>
      </c>
      <c r="G13">
        <v>1.68</v>
      </c>
      <c r="H13">
        <v>10</v>
      </c>
      <c r="I13">
        <v>3.38</v>
      </c>
      <c r="J13" s="86">
        <v>0.59</v>
      </c>
      <c r="K13">
        <v>0.34</v>
      </c>
      <c r="L13"/>
      <c r="M13"/>
      <c r="N13" s="85">
        <v>28.1</v>
      </c>
      <c r="O13" s="118">
        <f>SUM(D13:N13)</f>
        <v>96.663600000000002</v>
      </c>
      <c r="Q13" s="22"/>
      <c r="T13" s="22"/>
      <c r="U13" s="23"/>
      <c r="V13" s="22"/>
      <c r="X13" s="22"/>
      <c r="Y13" s="23"/>
      <c r="Z13" s="23"/>
      <c r="AB13" s="22"/>
      <c r="AE13" s="22"/>
      <c r="AF13" s="24"/>
      <c r="AG13" s="23"/>
      <c r="AH13" s="22"/>
      <c r="AL13" s="23"/>
      <c r="AM13" s="23"/>
      <c r="AN13" s="23"/>
      <c r="AO13" s="25"/>
      <c r="AP13" s="23"/>
      <c r="AX13" s="24"/>
      <c r="AY13" s="24"/>
      <c r="AZ13" s="24"/>
      <c r="BA13" s="24"/>
      <c r="BB13" s="26"/>
      <c r="BC13" s="26"/>
      <c r="BD13" s="26"/>
      <c r="BE13" s="27"/>
      <c r="BJ13" s="28"/>
      <c r="BK13" s="27"/>
      <c r="BL13" s="5"/>
      <c r="BM13" s="5"/>
      <c r="BN13" s="29"/>
      <c r="BO13" s="5"/>
      <c r="BP13" s="5"/>
      <c r="BQ13" s="5"/>
      <c r="BR13" s="29"/>
      <c r="BS13" s="5"/>
      <c r="BT13" s="5"/>
      <c r="BU13" s="30"/>
      <c r="BV13" s="30"/>
      <c r="BW13" s="30"/>
      <c r="BY13" s="31"/>
    </row>
    <row r="14" spans="1:90" x14ac:dyDescent="0.3">
      <c r="A14" s="17" t="s">
        <v>97</v>
      </c>
      <c r="B14" s="18" t="s">
        <v>106</v>
      </c>
      <c r="C14" s="9" t="s">
        <v>107</v>
      </c>
      <c r="D14" s="5">
        <v>35.508953488372093</v>
      </c>
      <c r="E14" s="33">
        <v>1.45</v>
      </c>
      <c r="F14" s="33">
        <v>12.2</v>
      </c>
      <c r="G14" s="33">
        <v>2.6</v>
      </c>
      <c r="H14" s="33">
        <v>10</v>
      </c>
      <c r="I14" s="33">
        <v>2.25</v>
      </c>
      <c r="J14" s="114">
        <v>0.81</v>
      </c>
      <c r="K14" s="33">
        <v>0.42</v>
      </c>
      <c r="L14" s="33">
        <v>0.01</v>
      </c>
      <c r="M14" s="33">
        <v>0.1</v>
      </c>
      <c r="N14" s="34">
        <v>33.86</v>
      </c>
      <c r="O14" s="34">
        <v>99.208953488372103</v>
      </c>
      <c r="P14" s="33"/>
      <c r="Q14" s="33">
        <v>5.0000000000000001E-3</v>
      </c>
      <c r="R14" s="33"/>
      <c r="S14" s="33"/>
      <c r="W14" s="36"/>
      <c r="X14" s="30"/>
      <c r="Y14" s="33"/>
      <c r="Z14" s="33"/>
      <c r="AB14" s="22"/>
      <c r="AE14" s="22"/>
      <c r="AF14" s="23"/>
      <c r="AG14" s="23"/>
      <c r="AH14" s="22"/>
      <c r="AL14" s="23"/>
      <c r="AM14" s="23"/>
      <c r="AN14" s="23"/>
      <c r="AO14" s="25"/>
      <c r="AP14" s="23"/>
      <c r="AX14" s="23"/>
      <c r="AY14" s="23"/>
      <c r="AZ14" s="23"/>
      <c r="BA14" s="23"/>
      <c r="BB14" s="22"/>
      <c r="BC14" s="22"/>
      <c r="BD14" s="22"/>
      <c r="BE14" s="37"/>
      <c r="BJ14" s="22"/>
      <c r="BK14" s="38"/>
      <c r="BL14" s="5"/>
      <c r="BM14" s="5"/>
      <c r="BN14" s="29"/>
      <c r="BO14" s="5"/>
      <c r="BP14" s="5"/>
      <c r="BQ14" s="5"/>
      <c r="BR14" s="29"/>
      <c r="BS14" s="5"/>
      <c r="BT14" s="5"/>
      <c r="BU14" s="30"/>
      <c r="BV14" s="30"/>
      <c r="BW14" s="30"/>
      <c r="BY14" s="20"/>
    </row>
    <row r="15" spans="1:90" x14ac:dyDescent="0.3">
      <c r="A15" s="17" t="s">
        <v>97</v>
      </c>
      <c r="B15" s="18" t="s">
        <v>108</v>
      </c>
      <c r="C15" s="39" t="s">
        <v>109</v>
      </c>
      <c r="D15" s="20">
        <v>34.764181818181818</v>
      </c>
      <c r="E15" s="20">
        <v>3.08</v>
      </c>
      <c r="F15" s="20"/>
      <c r="G15" s="20"/>
      <c r="H15" s="20">
        <v>8.8699999999999992</v>
      </c>
      <c r="I15" s="20">
        <v>0.56000000000000005</v>
      </c>
      <c r="J15" s="115">
        <v>1.03</v>
      </c>
      <c r="K15" s="21">
        <v>1.75</v>
      </c>
      <c r="L15" s="20"/>
      <c r="M15" s="20"/>
      <c r="N15" s="118">
        <v>19.25</v>
      </c>
      <c r="O15" s="118"/>
      <c r="Q15" s="22">
        <v>4400</v>
      </c>
      <c r="T15" s="22">
        <v>130</v>
      </c>
      <c r="U15" s="25"/>
      <c r="V15" s="22">
        <v>33</v>
      </c>
      <c r="X15" s="22">
        <v>95</v>
      </c>
      <c r="Y15" s="23">
        <v>15</v>
      </c>
      <c r="Z15" s="23" t="s">
        <v>105</v>
      </c>
      <c r="AB15" s="22">
        <v>1500</v>
      </c>
      <c r="AE15" s="22">
        <v>55</v>
      </c>
      <c r="AF15" s="24">
        <v>55</v>
      </c>
      <c r="AG15" s="23">
        <v>20</v>
      </c>
      <c r="AH15" s="23">
        <v>7</v>
      </c>
      <c r="AL15" s="23">
        <v>49</v>
      </c>
      <c r="AM15" s="23" t="s">
        <v>110</v>
      </c>
      <c r="AN15" s="23" t="s">
        <v>101</v>
      </c>
      <c r="AO15" s="25" t="s">
        <v>102</v>
      </c>
      <c r="AP15" s="23"/>
      <c r="AX15" s="24">
        <v>20</v>
      </c>
      <c r="AY15" s="24">
        <v>45</v>
      </c>
      <c r="AZ15" s="24"/>
      <c r="BA15" s="24">
        <v>16</v>
      </c>
      <c r="BB15" s="26">
        <v>2.6</v>
      </c>
      <c r="BC15" s="28">
        <v>0.69</v>
      </c>
      <c r="BD15" s="28"/>
      <c r="BE15" s="27">
        <v>0.44</v>
      </c>
      <c r="BJ15" s="26">
        <v>1.1000000000000001</v>
      </c>
      <c r="BK15" s="27">
        <v>0.17</v>
      </c>
      <c r="BL15" s="5">
        <v>54.495912806539508</v>
      </c>
      <c r="BM15" s="5">
        <v>47.021943573667713</v>
      </c>
      <c r="BN15" s="29">
        <v>30.219566615923164</v>
      </c>
      <c r="BO15" s="5">
        <v>22.50351617440225</v>
      </c>
      <c r="BP15" s="5">
        <v>11.255411255411255</v>
      </c>
      <c r="BQ15" s="5">
        <v>7.931034482758621</v>
      </c>
      <c r="BR15" s="29">
        <v>8.6524064284411928</v>
      </c>
      <c r="BS15" s="5">
        <v>7.5862068965517242</v>
      </c>
      <c r="BT15" s="5">
        <v>4.435483870967742</v>
      </c>
      <c r="BU15" s="30">
        <v>1.1587093045737378</v>
      </c>
      <c r="BV15" s="30">
        <v>0.80367544325713414</v>
      </c>
      <c r="BW15" s="30">
        <v>12.286351250928908</v>
      </c>
      <c r="BY15" s="31"/>
    </row>
    <row r="16" spans="1:90" x14ac:dyDescent="0.3">
      <c r="A16" s="17" t="s">
        <v>97</v>
      </c>
      <c r="B16" s="18" t="s">
        <v>106</v>
      </c>
      <c r="C16">
        <v>594</v>
      </c>
      <c r="D16" s="85">
        <v>32.197760000000002</v>
      </c>
      <c r="E16">
        <v>1.6</v>
      </c>
      <c r="F16">
        <v>15.1</v>
      </c>
      <c r="G16">
        <v>2.27</v>
      </c>
      <c r="H16">
        <v>13.5</v>
      </c>
      <c r="I16">
        <v>2.2999999999999998</v>
      </c>
      <c r="J16" s="116">
        <v>0.56000000000000005</v>
      </c>
      <c r="K16">
        <v>0.19</v>
      </c>
      <c r="L16"/>
      <c r="M16"/>
      <c r="N16" s="85">
        <v>31.48</v>
      </c>
      <c r="O16" s="118">
        <f>SUM(D16:N16)</f>
        <v>99.197760000000017</v>
      </c>
      <c r="Q16" s="22"/>
      <c r="T16" s="22"/>
      <c r="U16" s="23"/>
      <c r="V16" s="22"/>
      <c r="X16" s="22"/>
      <c r="Y16" s="23"/>
      <c r="Z16" s="23"/>
      <c r="AB16" s="22"/>
      <c r="AE16" s="22"/>
      <c r="AF16" s="24"/>
      <c r="AG16" s="23"/>
      <c r="AH16" s="22"/>
      <c r="AL16" s="23"/>
      <c r="AM16" s="23"/>
      <c r="AN16" s="23"/>
      <c r="AO16" s="25"/>
      <c r="AP16" s="23"/>
      <c r="AX16" s="24"/>
      <c r="AY16" s="24"/>
      <c r="AZ16" s="24"/>
      <c r="BA16" s="24"/>
      <c r="BB16" s="26"/>
      <c r="BC16" s="26"/>
      <c r="BD16" s="26"/>
      <c r="BE16" s="27"/>
      <c r="BJ16" s="28"/>
      <c r="BK16" s="27"/>
      <c r="BL16" s="5"/>
      <c r="BM16" s="5"/>
      <c r="BN16" s="29"/>
      <c r="BO16" s="5"/>
      <c r="BP16" s="5"/>
      <c r="BQ16" s="5"/>
      <c r="BR16" s="29"/>
      <c r="BS16" s="5"/>
      <c r="BT16" s="5"/>
      <c r="BU16" s="30"/>
      <c r="BV16" s="30"/>
      <c r="BW16" s="30"/>
      <c r="BY16" s="31"/>
    </row>
    <row r="17" spans="1:91" x14ac:dyDescent="0.3">
      <c r="A17" s="17" t="s">
        <v>97</v>
      </c>
      <c r="B17" s="18" t="s">
        <v>106</v>
      </c>
      <c r="C17" s="19" t="s">
        <v>111</v>
      </c>
      <c r="D17" s="20">
        <v>31.214181818181817</v>
      </c>
      <c r="E17" s="20">
        <v>3.01</v>
      </c>
      <c r="F17" s="20"/>
      <c r="G17" s="20"/>
      <c r="H17" s="20">
        <v>10.79</v>
      </c>
      <c r="I17" s="20">
        <v>1.28</v>
      </c>
      <c r="J17" s="117">
        <v>0.71</v>
      </c>
      <c r="K17" s="20">
        <v>0.87</v>
      </c>
      <c r="L17" s="20"/>
      <c r="M17" s="20"/>
      <c r="N17" s="118">
        <v>30.65</v>
      </c>
      <c r="O17" s="118"/>
      <c r="Q17" s="22">
        <v>56</v>
      </c>
      <c r="T17" s="22">
        <v>165</v>
      </c>
      <c r="U17" s="25"/>
      <c r="V17" s="22">
        <v>2.2999999999999998</v>
      </c>
      <c r="X17" s="22">
        <v>48</v>
      </c>
      <c r="Y17" s="23">
        <v>15</v>
      </c>
      <c r="Z17" s="22">
        <v>13</v>
      </c>
      <c r="AB17" s="22">
        <v>240</v>
      </c>
      <c r="AE17" s="22">
        <v>65</v>
      </c>
      <c r="AF17" s="23">
        <v>52</v>
      </c>
      <c r="AG17" s="23">
        <v>18</v>
      </c>
      <c r="AH17" s="22">
        <v>23</v>
      </c>
      <c r="AL17" s="23">
        <v>29</v>
      </c>
      <c r="AM17" s="23" t="s">
        <v>100</v>
      </c>
      <c r="AN17" s="23">
        <v>30</v>
      </c>
      <c r="AO17" s="25" t="s">
        <v>102</v>
      </c>
      <c r="AP17" s="23"/>
      <c r="AX17" s="23">
        <v>19</v>
      </c>
      <c r="AY17" s="23">
        <v>36</v>
      </c>
      <c r="AZ17" s="23"/>
      <c r="BA17" s="23">
        <v>15</v>
      </c>
      <c r="BB17" s="22">
        <v>3.1</v>
      </c>
      <c r="BC17" s="22">
        <v>0.79</v>
      </c>
      <c r="BD17" s="22"/>
      <c r="BE17" s="37">
        <v>0.6</v>
      </c>
      <c r="BJ17" s="22">
        <v>1.7</v>
      </c>
      <c r="BK17" s="38">
        <v>0.24</v>
      </c>
      <c r="BL17" s="5">
        <v>51.771117166212534</v>
      </c>
      <c r="BM17" s="5">
        <v>37.61755485893417</v>
      </c>
      <c r="BN17" s="29">
        <v>28.456203050577944</v>
      </c>
      <c r="BO17" s="5">
        <v>21.09704641350211</v>
      </c>
      <c r="BP17" s="5">
        <v>13.419913419913419</v>
      </c>
      <c r="BQ17" s="5">
        <v>9.0804597701149437</v>
      </c>
      <c r="BR17" s="29">
        <v>11.282328549175229</v>
      </c>
      <c r="BS17" s="5">
        <v>10.344827586206895</v>
      </c>
      <c r="BT17" s="5">
        <v>6.854838709677419</v>
      </c>
      <c r="BU17" s="30">
        <v>0.9800727609844786</v>
      </c>
      <c r="BV17" s="30">
        <v>0.73796133940465525</v>
      </c>
      <c r="BW17" s="30">
        <v>7.5524923866004174</v>
      </c>
      <c r="BY17" s="20"/>
    </row>
    <row r="18" spans="1:91" x14ac:dyDescent="0.3">
      <c r="A18" s="17" t="s">
        <v>97</v>
      </c>
      <c r="B18" s="18" t="s">
        <v>106</v>
      </c>
      <c r="C18">
        <v>574</v>
      </c>
      <c r="D18" s="85">
        <v>31.123199999999997</v>
      </c>
      <c r="E18">
        <v>1.17</v>
      </c>
      <c r="F18">
        <v>11.3</v>
      </c>
      <c r="G18">
        <v>1.58</v>
      </c>
      <c r="H18">
        <v>15</v>
      </c>
      <c r="I18">
        <v>3.1</v>
      </c>
      <c r="J18" s="89">
        <v>0.54</v>
      </c>
      <c r="K18">
        <v>0.35</v>
      </c>
      <c r="L18"/>
      <c r="M18"/>
      <c r="N18" s="85">
        <v>32.82</v>
      </c>
      <c r="O18" s="118">
        <f>SUM(D18:N18)</f>
        <v>96.983199999999982</v>
      </c>
      <c r="Q18" s="22"/>
      <c r="T18" s="22"/>
      <c r="U18" s="23"/>
      <c r="V18" s="22"/>
      <c r="X18" s="22"/>
      <c r="Y18" s="23"/>
      <c r="Z18" s="23"/>
      <c r="AB18" s="22"/>
      <c r="AE18" s="22"/>
      <c r="AF18" s="24"/>
      <c r="AG18" s="23"/>
      <c r="AH18" s="22"/>
      <c r="AL18" s="23"/>
      <c r="AM18" s="23"/>
      <c r="AN18" s="23"/>
      <c r="AO18" s="25"/>
      <c r="AP18" s="23"/>
      <c r="AX18" s="24"/>
      <c r="AY18" s="24"/>
      <c r="AZ18" s="24"/>
      <c r="BA18" s="24"/>
      <c r="BB18" s="26"/>
      <c r="BC18" s="26"/>
      <c r="BD18" s="26"/>
      <c r="BE18" s="27"/>
      <c r="BJ18" s="28"/>
      <c r="BK18" s="27"/>
      <c r="BL18" s="5"/>
      <c r="BM18" s="5"/>
      <c r="BN18" s="29"/>
      <c r="BO18" s="5"/>
      <c r="BP18" s="5"/>
      <c r="BQ18" s="5"/>
      <c r="BR18" s="29"/>
      <c r="BS18" s="5"/>
      <c r="BT18" s="5"/>
      <c r="BU18" s="30"/>
      <c r="BV18" s="30"/>
      <c r="BW18" s="30"/>
      <c r="BY18" s="31"/>
    </row>
    <row r="19" spans="1:91" x14ac:dyDescent="0.3">
      <c r="A19" s="17" t="s">
        <v>97</v>
      </c>
      <c r="B19" s="18" t="s">
        <v>106</v>
      </c>
      <c r="C19">
        <v>1624</v>
      </c>
      <c r="D19" s="85">
        <v>28.40992</v>
      </c>
      <c r="E19">
        <v>9.4</v>
      </c>
      <c r="F19">
        <v>12.5</v>
      </c>
      <c r="G19">
        <v>1.86</v>
      </c>
      <c r="H19">
        <v>14</v>
      </c>
      <c r="I19">
        <v>1.58</v>
      </c>
      <c r="J19" s="116">
        <v>0.48</v>
      </c>
      <c r="K19">
        <v>0.14000000000000001</v>
      </c>
      <c r="L19"/>
      <c r="M19"/>
      <c r="N19" s="85">
        <v>28.6</v>
      </c>
      <c r="O19" s="118">
        <f>SUM(D19:N19)</f>
        <v>96.969920000000002</v>
      </c>
      <c r="Q19" s="22"/>
      <c r="T19" s="22"/>
      <c r="U19" s="23"/>
      <c r="V19" s="22"/>
      <c r="X19" s="22"/>
      <c r="Y19" s="23"/>
      <c r="Z19" s="23"/>
      <c r="AB19" s="22"/>
      <c r="AE19" s="22"/>
      <c r="AF19" s="24"/>
      <c r="AG19" s="23"/>
      <c r="AH19" s="22"/>
      <c r="AL19" s="23"/>
      <c r="AM19" s="23"/>
      <c r="AN19" s="23"/>
      <c r="AO19" s="25"/>
      <c r="AP19" s="23"/>
      <c r="AX19" s="24"/>
      <c r="AY19" s="24"/>
      <c r="AZ19" s="24"/>
      <c r="BA19" s="24"/>
      <c r="BB19" s="26"/>
      <c r="BC19" s="26"/>
      <c r="BD19" s="26"/>
      <c r="BE19" s="27"/>
      <c r="BJ19" s="28"/>
      <c r="BK19" s="27"/>
      <c r="BL19" s="5"/>
      <c r="BM19" s="5"/>
      <c r="BN19" s="29"/>
      <c r="BO19" s="5"/>
      <c r="BP19" s="5"/>
      <c r="BQ19" s="5"/>
      <c r="BR19" s="29"/>
      <c r="BS19" s="5"/>
      <c r="BT19" s="5"/>
      <c r="BU19" s="30"/>
      <c r="BV19" s="30"/>
      <c r="BW19" s="30"/>
      <c r="BY19" s="31"/>
    </row>
    <row r="20" spans="1:91" x14ac:dyDescent="0.3">
      <c r="A20" s="17" t="s">
        <v>97</v>
      </c>
      <c r="B20" s="18" t="s">
        <v>106</v>
      </c>
      <c r="C20">
        <v>600</v>
      </c>
      <c r="D20" s="85">
        <v>27.716000000000001</v>
      </c>
      <c r="E20">
        <v>2.08</v>
      </c>
      <c r="F20">
        <v>17.7</v>
      </c>
      <c r="G20">
        <v>3.4</v>
      </c>
      <c r="H20">
        <v>12.6</v>
      </c>
      <c r="I20">
        <v>4.3600000000000003</v>
      </c>
      <c r="J20" s="116">
        <v>0.86</v>
      </c>
      <c r="K20">
        <v>0.79</v>
      </c>
      <c r="L20"/>
      <c r="M20"/>
      <c r="N20" s="85">
        <v>27.65</v>
      </c>
      <c r="O20" s="118">
        <f>SUM(D20:N20)</f>
        <v>97.156000000000006</v>
      </c>
      <c r="Q20" s="22"/>
      <c r="T20" s="22"/>
      <c r="U20" s="23"/>
      <c r="V20" s="22"/>
      <c r="X20" s="22"/>
      <c r="Y20" s="23"/>
      <c r="Z20" s="23"/>
      <c r="AB20" s="22"/>
      <c r="AE20" s="22"/>
      <c r="AF20" s="24"/>
      <c r="AG20" s="23"/>
      <c r="AH20" s="22"/>
      <c r="AL20" s="23"/>
      <c r="AM20" s="23"/>
      <c r="AN20" s="23"/>
      <c r="AO20" s="25"/>
      <c r="AP20" s="23"/>
      <c r="AX20" s="24"/>
      <c r="AY20" s="24"/>
      <c r="AZ20" s="24"/>
      <c r="BA20" s="24"/>
      <c r="BB20" s="26"/>
      <c r="BC20" s="26"/>
      <c r="BD20" s="26"/>
      <c r="BE20" s="27"/>
      <c r="BJ20" s="28"/>
      <c r="BK20" s="27"/>
      <c r="BL20" s="5"/>
      <c r="BM20" s="5"/>
      <c r="BN20" s="29"/>
      <c r="BO20" s="5"/>
      <c r="BP20" s="5"/>
      <c r="BQ20" s="5"/>
      <c r="BR20" s="29"/>
      <c r="BS20" s="5"/>
      <c r="BT20" s="5"/>
      <c r="BU20" s="30"/>
      <c r="BV20" s="30"/>
      <c r="BW20" s="30"/>
      <c r="BY20" s="31"/>
    </row>
    <row r="21" spans="1:91" x14ac:dyDescent="0.3">
      <c r="A21" s="17" t="s">
        <v>97</v>
      </c>
      <c r="B21" s="18" t="s">
        <v>106</v>
      </c>
      <c r="C21">
        <v>1623</v>
      </c>
      <c r="D21" s="85">
        <v>26.979040000000001</v>
      </c>
      <c r="E21">
        <v>3.88</v>
      </c>
      <c r="F21">
        <v>11.5</v>
      </c>
      <c r="G21">
        <v>2.3199999999999998</v>
      </c>
      <c r="H21">
        <v>17.2</v>
      </c>
      <c r="I21">
        <v>3.06</v>
      </c>
      <c r="J21" s="89">
        <v>0.6</v>
      </c>
      <c r="K21">
        <v>0.18</v>
      </c>
      <c r="L21"/>
      <c r="M21"/>
      <c r="N21" s="85">
        <v>32.299999999999997</v>
      </c>
      <c r="O21" s="118">
        <f>SUM(D21:N21)</f>
        <v>98.019040000000004</v>
      </c>
      <c r="Q21" s="22"/>
      <c r="T21" s="22"/>
      <c r="U21" s="23"/>
      <c r="V21" s="22"/>
      <c r="X21" s="22"/>
      <c r="Y21" s="23"/>
      <c r="Z21" s="23"/>
      <c r="AB21" s="22"/>
      <c r="AE21" s="22"/>
      <c r="AF21" s="24"/>
      <c r="AG21" s="23"/>
      <c r="AH21" s="22"/>
      <c r="AL21" s="23"/>
      <c r="AM21" s="23"/>
      <c r="AN21" s="23"/>
      <c r="AO21" s="25"/>
      <c r="AP21" s="23"/>
      <c r="AX21" s="24"/>
      <c r="AY21" s="24"/>
      <c r="AZ21" s="24"/>
      <c r="BA21" s="24"/>
      <c r="BB21" s="26"/>
      <c r="BC21" s="26"/>
      <c r="BD21" s="26"/>
      <c r="BE21" s="27"/>
      <c r="BJ21" s="28"/>
      <c r="BK21" s="27"/>
      <c r="BL21" s="5"/>
      <c r="BM21" s="5"/>
      <c r="BN21" s="29"/>
      <c r="BO21" s="5"/>
      <c r="BP21" s="5"/>
      <c r="BQ21" s="5"/>
      <c r="BR21" s="29"/>
      <c r="BS21" s="5"/>
      <c r="BT21" s="5"/>
      <c r="BU21" s="30"/>
      <c r="BV21" s="30"/>
      <c r="BW21" s="30"/>
      <c r="BY21" s="31"/>
    </row>
    <row r="22" spans="1:91" x14ac:dyDescent="0.3">
      <c r="A22" s="17" t="s">
        <v>97</v>
      </c>
      <c r="B22" s="18" t="s">
        <v>108</v>
      </c>
      <c r="C22" s="40" t="s">
        <v>112</v>
      </c>
      <c r="D22" s="20">
        <v>25.895636363636363</v>
      </c>
      <c r="E22" s="118">
        <v>19.13</v>
      </c>
      <c r="F22" s="20"/>
      <c r="G22" s="20"/>
      <c r="H22" s="31">
        <v>8.7200000000000006</v>
      </c>
      <c r="I22" s="20">
        <v>1.34</v>
      </c>
      <c r="J22" s="20">
        <v>0.69</v>
      </c>
      <c r="K22" s="20">
        <v>0.68</v>
      </c>
      <c r="L22" s="20"/>
      <c r="M22" s="20"/>
      <c r="N22" s="118">
        <v>15.65</v>
      </c>
      <c r="O22" s="118"/>
      <c r="Q22" s="22">
        <v>1400</v>
      </c>
      <c r="T22" s="22">
        <v>105</v>
      </c>
      <c r="U22" s="23"/>
      <c r="V22" s="22">
        <v>14.5</v>
      </c>
      <c r="X22" s="22">
        <v>190</v>
      </c>
      <c r="Y22" s="23">
        <v>12</v>
      </c>
      <c r="Z22" s="23" t="s">
        <v>100</v>
      </c>
      <c r="AB22" s="22">
        <v>220</v>
      </c>
      <c r="AE22" s="22">
        <v>80</v>
      </c>
      <c r="AF22" s="24">
        <v>36</v>
      </c>
      <c r="AG22" s="23">
        <v>16</v>
      </c>
      <c r="AH22" s="22">
        <v>97</v>
      </c>
      <c r="AL22" s="23" t="s">
        <v>110</v>
      </c>
      <c r="AM22" s="23">
        <v>45</v>
      </c>
      <c r="AN22" s="23" t="s">
        <v>101</v>
      </c>
      <c r="AO22" s="25">
        <v>23</v>
      </c>
      <c r="AP22" s="23"/>
      <c r="AX22" s="24">
        <v>12</v>
      </c>
      <c r="AY22" s="24">
        <v>27</v>
      </c>
      <c r="AZ22" s="24"/>
      <c r="BA22" s="24">
        <v>11</v>
      </c>
      <c r="BB22" s="26">
        <v>1.7</v>
      </c>
      <c r="BC22" s="26">
        <v>0.4</v>
      </c>
      <c r="BD22" s="26"/>
      <c r="BE22" s="27">
        <v>0.35</v>
      </c>
      <c r="BJ22" s="28">
        <v>0.9</v>
      </c>
      <c r="BK22" s="27">
        <v>0.12</v>
      </c>
      <c r="BL22" s="5">
        <v>32.697547683923709</v>
      </c>
      <c r="BM22" s="5">
        <v>28.213166144200628</v>
      </c>
      <c r="BN22" s="29">
        <v>19.85426359779844</v>
      </c>
      <c r="BO22" s="5">
        <v>15.471167369901547</v>
      </c>
      <c r="BP22" s="5">
        <v>7.3593073593073584</v>
      </c>
      <c r="BQ22" s="5">
        <v>4.597701149425288</v>
      </c>
      <c r="BR22" s="29">
        <v>6.4472178873774046</v>
      </c>
      <c r="BS22" s="5">
        <v>6.0344827586206886</v>
      </c>
      <c r="BT22" s="5">
        <v>3.6290322580645165</v>
      </c>
      <c r="BU22" s="30">
        <v>1.1073052109757902</v>
      </c>
      <c r="BV22" s="30">
        <v>0.66747667539907263</v>
      </c>
      <c r="BW22" s="30">
        <v>9.0099909173478654</v>
      </c>
      <c r="BY22" s="31"/>
    </row>
    <row r="23" spans="1:91" ht="15" thickBot="1" x14ac:dyDescent="0.35">
      <c r="A23" s="90" t="s">
        <v>97</v>
      </c>
      <c r="B23" s="91" t="s">
        <v>106</v>
      </c>
      <c r="C23" s="92">
        <v>576</v>
      </c>
      <c r="D23" s="93">
        <v>23.1464</v>
      </c>
      <c r="E23" s="92">
        <v>13.4</v>
      </c>
      <c r="F23" s="92">
        <v>17.100000000000001</v>
      </c>
      <c r="G23" s="92">
        <v>1.98</v>
      </c>
      <c r="H23" s="92">
        <v>10.3</v>
      </c>
      <c r="I23" s="92">
        <v>3.1</v>
      </c>
      <c r="J23" s="94">
        <v>0.5</v>
      </c>
      <c r="K23" s="92">
        <v>0.28999999999999998</v>
      </c>
      <c r="L23" s="92"/>
      <c r="M23" s="92"/>
      <c r="N23" s="93">
        <v>29.37</v>
      </c>
      <c r="O23" s="119">
        <f>SUM(D23:N23)</f>
        <v>99.186400000000006</v>
      </c>
      <c r="P23" s="96"/>
      <c r="Q23" s="97"/>
      <c r="R23" s="96"/>
      <c r="S23" s="96"/>
      <c r="T23" s="97"/>
      <c r="U23" s="98"/>
      <c r="V23" s="97"/>
      <c r="W23" s="96"/>
      <c r="X23" s="97"/>
      <c r="Y23" s="98"/>
      <c r="Z23" s="98"/>
      <c r="AA23" s="96"/>
      <c r="AB23" s="97"/>
      <c r="AC23" s="96"/>
      <c r="AD23" s="96"/>
      <c r="AE23" s="97"/>
      <c r="AF23" s="99"/>
      <c r="AG23" s="98"/>
      <c r="AH23" s="97"/>
      <c r="AI23" s="96"/>
      <c r="AJ23" s="96"/>
      <c r="AK23" s="96"/>
      <c r="AL23" s="98"/>
      <c r="AM23" s="98"/>
      <c r="AN23" s="98"/>
      <c r="AO23" s="100"/>
      <c r="AP23" s="98"/>
      <c r="AQ23" s="96"/>
      <c r="AR23" s="96"/>
      <c r="AS23" s="96"/>
      <c r="AT23" s="96"/>
      <c r="AU23" s="96"/>
      <c r="AV23" s="96"/>
      <c r="AW23" s="96"/>
      <c r="AX23" s="99"/>
      <c r="AY23" s="99"/>
      <c r="AZ23" s="99"/>
      <c r="BA23" s="99"/>
      <c r="BB23" s="101"/>
      <c r="BC23" s="101"/>
      <c r="BD23" s="101"/>
      <c r="BE23" s="102"/>
      <c r="BF23" s="96"/>
      <c r="BG23" s="96"/>
      <c r="BH23" s="96"/>
      <c r="BI23" s="96"/>
      <c r="BJ23" s="103"/>
      <c r="BK23" s="102"/>
      <c r="BL23" s="104"/>
      <c r="BM23" s="104"/>
      <c r="BN23" s="105"/>
      <c r="BO23" s="104"/>
      <c r="BP23" s="104"/>
      <c r="BQ23" s="104"/>
      <c r="BR23" s="105"/>
      <c r="BS23" s="104"/>
      <c r="BT23" s="104"/>
      <c r="BU23" s="106"/>
      <c r="BV23" s="106"/>
      <c r="BW23" s="106"/>
      <c r="BX23" s="96"/>
      <c r="BY23" s="107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</row>
    <row r="24" spans="1:91" ht="15" thickTop="1" x14ac:dyDescent="0.3">
      <c r="A24" s="17" t="s">
        <v>97</v>
      </c>
      <c r="B24" s="18" t="s">
        <v>106</v>
      </c>
      <c r="C24">
        <v>560</v>
      </c>
      <c r="D24" s="85">
        <v>16.600000000000001</v>
      </c>
      <c r="E24" s="121">
        <v>1.7250000000000001</v>
      </c>
      <c r="F24">
        <v>13.7</v>
      </c>
      <c r="G24">
        <v>2.71</v>
      </c>
      <c r="H24">
        <v>26.4</v>
      </c>
      <c r="I24">
        <v>3.17</v>
      </c>
      <c r="J24" s="86">
        <v>0.34</v>
      </c>
      <c r="K24">
        <v>0.2</v>
      </c>
      <c r="L24"/>
      <c r="M24"/>
      <c r="N24" s="85">
        <v>34.19</v>
      </c>
      <c r="O24" s="118">
        <f>SUM(D24:N24)</f>
        <v>99.035000000000011</v>
      </c>
      <c r="Q24" s="22"/>
      <c r="T24" s="22"/>
      <c r="U24" s="23"/>
      <c r="V24" s="22"/>
      <c r="X24" s="22"/>
      <c r="Y24" s="23"/>
      <c r="Z24" s="23"/>
      <c r="AB24" s="22"/>
      <c r="AE24" s="22"/>
      <c r="AF24" s="24"/>
      <c r="AG24" s="23"/>
      <c r="AH24" s="22"/>
      <c r="AL24" s="23"/>
      <c r="AM24" s="23"/>
      <c r="AN24" s="23"/>
      <c r="AO24" s="25"/>
      <c r="AP24" s="23"/>
      <c r="AX24" s="24"/>
      <c r="AY24" s="24"/>
      <c r="AZ24" s="24"/>
      <c r="BA24" s="24"/>
      <c r="BB24" s="26"/>
      <c r="BC24" s="26"/>
      <c r="BD24" s="26"/>
      <c r="BE24" s="27"/>
      <c r="BJ24" s="28"/>
      <c r="BK24" s="27"/>
      <c r="BL24" s="5"/>
      <c r="BM24" s="5"/>
      <c r="BN24" s="29"/>
      <c r="BO24" s="5"/>
      <c r="BP24" s="5"/>
      <c r="BQ24" s="5"/>
      <c r="BR24" s="29"/>
      <c r="BS24" s="5"/>
      <c r="BT24" s="5"/>
      <c r="BU24" s="30"/>
      <c r="BV24" s="30"/>
      <c r="BW24" s="30"/>
      <c r="BY24" s="31"/>
    </row>
    <row r="25" spans="1:91" ht="16.2" customHeight="1" x14ac:dyDescent="0.3">
      <c r="A25" s="41" t="s">
        <v>97</v>
      </c>
      <c r="B25" s="42" t="s">
        <v>106</v>
      </c>
      <c r="C25" s="43" t="s">
        <v>113</v>
      </c>
      <c r="D25" s="44">
        <v>14.739418604651163</v>
      </c>
      <c r="E25" s="45">
        <v>3.36</v>
      </c>
      <c r="F25" s="45">
        <v>28.83</v>
      </c>
      <c r="G25" s="45">
        <v>2.4300000000000002</v>
      </c>
      <c r="H25" s="45">
        <v>17.23</v>
      </c>
      <c r="I25" s="45">
        <v>1.75</v>
      </c>
      <c r="J25" s="45">
        <v>0.92</v>
      </c>
      <c r="K25" s="45">
        <v>0.68</v>
      </c>
      <c r="L25" s="45">
        <v>0.04</v>
      </c>
      <c r="M25" s="45">
        <v>0.18</v>
      </c>
      <c r="N25" s="46">
        <v>26.310000000000002</v>
      </c>
      <c r="O25" s="46">
        <v>96.469418604651182</v>
      </c>
      <c r="P25" s="45"/>
      <c r="Q25" s="45">
        <v>2.39</v>
      </c>
      <c r="R25" s="45"/>
      <c r="S25" s="45"/>
      <c r="T25" s="47"/>
      <c r="U25" s="47"/>
      <c r="V25" s="47"/>
      <c r="W25" s="48"/>
      <c r="X25" s="49"/>
      <c r="Y25" s="45"/>
      <c r="Z25" s="45"/>
      <c r="AA25" s="47"/>
      <c r="AB25" s="50"/>
      <c r="AC25" s="47"/>
      <c r="AD25" s="47"/>
      <c r="AE25" s="50"/>
      <c r="AF25" s="51"/>
      <c r="AG25" s="51"/>
      <c r="AH25" s="50"/>
      <c r="AI25" s="47"/>
      <c r="AJ25" s="47"/>
      <c r="AK25" s="47"/>
      <c r="AL25" s="51"/>
      <c r="AM25" s="51"/>
      <c r="AN25" s="51"/>
      <c r="AO25" s="52"/>
      <c r="AP25" s="51"/>
      <c r="AQ25" s="47"/>
      <c r="AR25" s="47"/>
      <c r="AS25" s="47"/>
      <c r="AT25" s="47"/>
      <c r="AU25" s="47"/>
      <c r="AV25" s="47"/>
      <c r="AW25" s="47"/>
      <c r="AX25" s="51"/>
      <c r="AY25" s="51"/>
      <c r="AZ25" s="51"/>
      <c r="BA25" s="51"/>
      <c r="BB25" s="50"/>
      <c r="BC25" s="50"/>
      <c r="BD25" s="50"/>
      <c r="BE25" s="53"/>
      <c r="BF25" s="47"/>
      <c r="BG25" s="47"/>
      <c r="BH25" s="47"/>
      <c r="BI25" s="47"/>
      <c r="BJ25" s="50"/>
      <c r="BK25" s="54"/>
      <c r="BL25" s="44"/>
      <c r="BM25" s="44"/>
      <c r="BN25" s="55"/>
      <c r="BO25" s="44"/>
      <c r="BP25" s="44"/>
      <c r="BQ25" s="44"/>
      <c r="BR25" s="55"/>
      <c r="BS25" s="44"/>
      <c r="BT25" s="44"/>
      <c r="BU25" s="49"/>
      <c r="BV25" s="49"/>
      <c r="BW25" s="49"/>
      <c r="BX25" s="47"/>
      <c r="BY25" s="56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</row>
    <row r="26" spans="1:91" x14ac:dyDescent="0.3">
      <c r="A26" s="17" t="s">
        <v>97</v>
      </c>
      <c r="B26" s="57" t="s">
        <v>114</v>
      </c>
      <c r="C26" s="9" t="s">
        <v>115</v>
      </c>
      <c r="D26" s="5">
        <v>1.0822093023255814</v>
      </c>
      <c r="E26" s="33">
        <v>6.41</v>
      </c>
      <c r="F26" s="33">
        <v>57.91</v>
      </c>
      <c r="G26" s="33">
        <v>12.85</v>
      </c>
      <c r="H26" s="33">
        <v>1.18</v>
      </c>
      <c r="I26" s="33">
        <v>3.16</v>
      </c>
      <c r="J26" s="33">
        <v>2.75</v>
      </c>
      <c r="K26" s="33">
        <v>0.56000000000000005</v>
      </c>
      <c r="L26" s="33">
        <v>0.01</v>
      </c>
      <c r="M26" s="33">
        <v>0.36</v>
      </c>
      <c r="N26" s="34">
        <v>13.235000000000001</v>
      </c>
      <c r="O26" s="34">
        <v>99.507209302325577</v>
      </c>
      <c r="P26" s="33"/>
      <c r="Q26" s="33">
        <v>5.0000000000000001E-3</v>
      </c>
      <c r="R26" s="33"/>
      <c r="S26" s="33"/>
      <c r="W26" s="36"/>
      <c r="X26" s="30"/>
      <c r="Y26" s="33"/>
      <c r="Z26" s="33"/>
      <c r="AE26" s="23"/>
      <c r="AF26" s="24"/>
      <c r="AG26" s="23"/>
      <c r="AH26" s="23"/>
      <c r="AL26" s="23"/>
      <c r="AM26" s="23"/>
      <c r="AN26" s="23"/>
      <c r="AO26" s="58"/>
      <c r="AP26" s="23"/>
      <c r="AX26" s="24"/>
      <c r="AY26" s="24"/>
      <c r="AZ26" s="24"/>
      <c r="BA26" s="24"/>
      <c r="BB26" s="26"/>
      <c r="BC26" s="26"/>
      <c r="BD26" s="26"/>
      <c r="BE26" s="26"/>
      <c r="BJ26" s="26"/>
      <c r="BK26" s="27"/>
      <c r="BL26" s="5"/>
      <c r="BM26" s="5"/>
      <c r="BN26" s="29"/>
      <c r="BO26" s="5"/>
      <c r="BP26" s="5"/>
      <c r="BQ26" s="5"/>
      <c r="BR26" s="29"/>
      <c r="BS26" s="5"/>
      <c r="BT26" s="5"/>
      <c r="BU26" s="30"/>
      <c r="BV26" s="30"/>
      <c r="BW26" s="30"/>
      <c r="BY26" s="26"/>
    </row>
    <row r="27" spans="1:91" x14ac:dyDescent="0.3">
      <c r="A27" s="17" t="s">
        <v>116</v>
      </c>
      <c r="B27" s="57" t="s">
        <v>114</v>
      </c>
      <c r="C27" s="39" t="s">
        <v>117</v>
      </c>
      <c r="D27" s="20">
        <v>0.5</v>
      </c>
      <c r="E27" s="20">
        <v>4.2300000000000004</v>
      </c>
      <c r="F27" s="59"/>
      <c r="G27" s="59"/>
      <c r="H27" s="20">
        <v>1.1200000000000001</v>
      </c>
      <c r="I27" s="31">
        <v>1.84</v>
      </c>
      <c r="J27" s="20">
        <v>2.16</v>
      </c>
      <c r="K27" s="20">
        <v>0.87</v>
      </c>
      <c r="L27" s="60"/>
      <c r="M27" s="60">
        <v>0.46760000000000002</v>
      </c>
      <c r="N27" s="59"/>
      <c r="O27" s="59"/>
      <c r="Q27" s="23">
        <v>290</v>
      </c>
      <c r="T27" s="22">
        <v>380</v>
      </c>
      <c r="U27" s="23">
        <v>34</v>
      </c>
      <c r="V27" s="22">
        <v>2.2999999999999998</v>
      </c>
      <c r="X27" s="22">
        <v>76</v>
      </c>
      <c r="Y27" s="22">
        <v>12</v>
      </c>
      <c r="Z27" s="23">
        <v>77</v>
      </c>
      <c r="AB27" s="23">
        <v>230</v>
      </c>
      <c r="AE27" s="22">
        <v>145</v>
      </c>
      <c r="AF27" s="24">
        <v>21</v>
      </c>
      <c r="AG27" s="23">
        <v>47</v>
      </c>
      <c r="AH27" s="23">
        <v>130</v>
      </c>
      <c r="AL27" s="23" t="s">
        <v>100</v>
      </c>
      <c r="AM27" s="23" t="s">
        <v>100</v>
      </c>
      <c r="AN27" s="23">
        <v>25</v>
      </c>
      <c r="AO27" s="25" t="s">
        <v>102</v>
      </c>
      <c r="AP27" s="23"/>
      <c r="AX27" s="24">
        <v>24</v>
      </c>
      <c r="AY27" s="24">
        <v>47</v>
      </c>
      <c r="AZ27" s="24"/>
      <c r="BA27" s="24">
        <v>19</v>
      </c>
      <c r="BB27" s="26">
        <v>4</v>
      </c>
      <c r="BC27" s="27">
        <v>0.88</v>
      </c>
      <c r="BD27" s="27"/>
      <c r="BE27" s="28">
        <v>0.56999999999999995</v>
      </c>
      <c r="BJ27" s="26">
        <v>1.6</v>
      </c>
      <c r="BK27" s="26">
        <v>0.24</v>
      </c>
      <c r="BL27" s="5">
        <v>65.395095367847418</v>
      </c>
      <c r="BM27" s="5">
        <v>49.11180773249739</v>
      </c>
      <c r="BN27" s="29">
        <v>36.011210976450727</v>
      </c>
      <c r="BO27" s="5">
        <v>26.722925457102672</v>
      </c>
      <c r="BP27" s="5">
        <v>17.316017316017316</v>
      </c>
      <c r="BQ27" s="5">
        <v>10.114942528735632</v>
      </c>
      <c r="BR27" s="29">
        <v>11.869905057313668</v>
      </c>
      <c r="BS27" s="5">
        <v>9.8275862068965498</v>
      </c>
      <c r="BT27" s="5">
        <v>6.4516129032258069</v>
      </c>
      <c r="BU27" s="30">
        <v>1.0120325208812715</v>
      </c>
      <c r="BV27" s="30">
        <v>0.7055304970908548</v>
      </c>
      <c r="BW27" s="30">
        <v>10.136239782016348</v>
      </c>
      <c r="BY27" s="26"/>
    </row>
    <row r="28" spans="1:91" x14ac:dyDescent="0.3">
      <c r="A28" s="17" t="s">
        <v>97</v>
      </c>
      <c r="B28" s="57" t="s">
        <v>114</v>
      </c>
      <c r="C28" s="19" t="s">
        <v>118</v>
      </c>
      <c r="D28" s="20">
        <v>0.05</v>
      </c>
      <c r="E28" s="20">
        <v>7.03</v>
      </c>
      <c r="F28" s="61"/>
      <c r="G28" s="61"/>
      <c r="H28" s="20">
        <v>1.1100000000000001</v>
      </c>
      <c r="I28" s="20">
        <v>1.85</v>
      </c>
      <c r="J28" s="21">
        <v>2.4</v>
      </c>
      <c r="K28" s="20">
        <v>0.73</v>
      </c>
      <c r="L28" s="62"/>
      <c r="M28" s="62">
        <v>0.66800000000000004</v>
      </c>
      <c r="N28" s="61"/>
      <c r="O28" s="61"/>
      <c r="Q28" s="23">
        <v>400</v>
      </c>
      <c r="T28" s="23">
        <v>240</v>
      </c>
      <c r="U28" s="23">
        <v>70</v>
      </c>
      <c r="V28" s="22">
        <v>4.5</v>
      </c>
      <c r="X28" s="23">
        <v>35</v>
      </c>
      <c r="Y28" s="23">
        <v>19</v>
      </c>
      <c r="Z28" s="23">
        <v>88</v>
      </c>
      <c r="AB28" s="23">
        <v>370</v>
      </c>
      <c r="AE28" s="23">
        <v>220</v>
      </c>
      <c r="AF28" s="24">
        <v>30</v>
      </c>
      <c r="AG28" s="23">
        <v>30</v>
      </c>
      <c r="AH28" s="23">
        <v>170</v>
      </c>
      <c r="AL28" s="23" t="s">
        <v>100</v>
      </c>
      <c r="AM28" s="23" t="s">
        <v>100</v>
      </c>
      <c r="AN28" s="23">
        <v>35</v>
      </c>
      <c r="AO28" s="58">
        <v>1</v>
      </c>
      <c r="AP28" s="23"/>
      <c r="AX28" s="24">
        <v>41</v>
      </c>
      <c r="AY28" s="24">
        <v>73</v>
      </c>
      <c r="AZ28" s="24"/>
      <c r="BA28" s="24">
        <v>20</v>
      </c>
      <c r="BB28" s="26">
        <v>3.4</v>
      </c>
      <c r="BC28" s="26">
        <v>0.62</v>
      </c>
      <c r="BD28" s="26"/>
      <c r="BE28" s="26">
        <v>0.52</v>
      </c>
      <c r="BJ28" s="26">
        <v>1.8</v>
      </c>
      <c r="BK28" s="27">
        <v>0.27</v>
      </c>
      <c r="BL28" s="5">
        <v>111.716621253406</v>
      </c>
      <c r="BM28" s="5">
        <v>76.280041797283175</v>
      </c>
      <c r="BN28" s="29">
        <v>44.546425471417031</v>
      </c>
      <c r="BO28" s="5">
        <v>28.129395218002813</v>
      </c>
      <c r="BP28" s="5">
        <v>14.718614718614717</v>
      </c>
      <c r="BQ28" s="5">
        <v>7.126436781609196</v>
      </c>
      <c r="BR28" s="29">
        <v>10.576432753435489</v>
      </c>
      <c r="BS28" s="5">
        <v>8.9655172413793096</v>
      </c>
      <c r="BT28" s="5">
        <v>7.2580645161290329</v>
      </c>
      <c r="BU28" s="30">
        <v>1.0812984880293672</v>
      </c>
      <c r="BV28" s="30">
        <v>0.57117522584729674</v>
      </c>
      <c r="BW28" s="30">
        <v>15.392067817135937</v>
      </c>
      <c r="BY28" s="26"/>
    </row>
    <row r="29" spans="1:91" x14ac:dyDescent="0.3">
      <c r="A29" s="17" t="s">
        <v>97</v>
      </c>
      <c r="B29" s="57" t="s">
        <v>114</v>
      </c>
      <c r="C29" s="63" t="s">
        <v>119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Q29" s="33">
        <v>650</v>
      </c>
      <c r="T29" s="33"/>
      <c r="U29" s="33"/>
      <c r="V29" s="33"/>
      <c r="X29" s="33"/>
      <c r="Y29" s="33"/>
      <c r="Z29" s="33">
        <v>58</v>
      </c>
      <c r="AB29" s="33">
        <v>300</v>
      </c>
      <c r="AE29" s="33"/>
      <c r="AF29" s="33">
        <v>38</v>
      </c>
      <c r="AG29" s="33"/>
      <c r="AH29" s="33">
        <v>61</v>
      </c>
      <c r="AL29" s="33" t="s">
        <v>100</v>
      </c>
      <c r="AM29" s="33">
        <v>16</v>
      </c>
      <c r="AN29" s="33"/>
      <c r="AO29" s="33"/>
      <c r="AP29" s="33"/>
      <c r="AX29" s="33">
        <v>26</v>
      </c>
      <c r="AY29" s="33">
        <v>56</v>
      </c>
      <c r="AZ29" s="33"/>
      <c r="BA29" s="33">
        <v>22</v>
      </c>
      <c r="BB29" s="33">
        <v>4.0999999999999996</v>
      </c>
      <c r="BC29" s="33">
        <v>1</v>
      </c>
      <c r="BD29" s="33"/>
      <c r="BE29" s="33">
        <v>0.71</v>
      </c>
      <c r="BJ29" s="33">
        <v>1.7</v>
      </c>
      <c r="BK29" s="33">
        <v>0.26</v>
      </c>
      <c r="BL29" s="5">
        <v>70.844686648501366</v>
      </c>
      <c r="BM29" s="5">
        <v>58.516196447230932</v>
      </c>
      <c r="BN29" s="29">
        <v>40.78224674878193</v>
      </c>
      <c r="BO29" s="5">
        <v>30.942334739803094</v>
      </c>
      <c r="BP29" s="5">
        <v>17.748917748917748</v>
      </c>
      <c r="BQ29" s="5">
        <v>11.494252873563219</v>
      </c>
      <c r="BR29" s="29">
        <v>13.855138209873273</v>
      </c>
      <c r="BS29" s="5">
        <v>12.241379310344826</v>
      </c>
      <c r="BT29" s="5">
        <v>6.854838709677419</v>
      </c>
      <c r="BU29" s="30">
        <v>1.0886464817824988</v>
      </c>
      <c r="BV29" s="30">
        <v>0.73297536390260509</v>
      </c>
      <c r="BW29" s="30">
        <v>10.334989581663729</v>
      </c>
      <c r="BY29" s="33"/>
    </row>
    <row r="30" spans="1:91" x14ac:dyDescent="0.3">
      <c r="A30" s="17" t="s">
        <v>97</v>
      </c>
      <c r="B30" s="57" t="s">
        <v>114</v>
      </c>
      <c r="C30" s="19" t="s">
        <v>120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AF30" s="24">
        <v>61</v>
      </c>
      <c r="AX30" s="24">
        <v>69</v>
      </c>
      <c r="AY30" s="24">
        <v>200</v>
      </c>
      <c r="AZ30" s="24"/>
      <c r="BA30" s="24">
        <v>120</v>
      </c>
      <c r="BB30" s="26">
        <v>23</v>
      </c>
      <c r="BC30" s="26">
        <v>4.8</v>
      </c>
      <c r="BD30" s="26"/>
      <c r="BE30" s="26">
        <v>2.4</v>
      </c>
      <c r="BJ30" s="26">
        <v>3.4</v>
      </c>
      <c r="BK30" s="26">
        <v>0.45</v>
      </c>
      <c r="BL30" s="5">
        <v>188.0108991825613</v>
      </c>
      <c r="BM30" s="5">
        <v>208.98641588296761</v>
      </c>
      <c r="BN30" s="29">
        <v>174.95865808184331</v>
      </c>
      <c r="BO30" s="5">
        <v>168.77637130801688</v>
      </c>
      <c r="BP30" s="5">
        <v>99.567099567099561</v>
      </c>
      <c r="BQ30" s="5">
        <v>55.172413793103452</v>
      </c>
      <c r="BR30" s="29">
        <v>55.449050973600976</v>
      </c>
      <c r="BS30" s="5">
        <v>41.37931034482758</v>
      </c>
      <c r="BT30" s="5">
        <v>13.709677419354838</v>
      </c>
      <c r="BU30" s="30">
        <v>1.1522821257023503</v>
      </c>
      <c r="BV30" s="30">
        <v>0.74253511738561351</v>
      </c>
      <c r="BW30" s="30">
        <v>13.713736175669178</v>
      </c>
    </row>
    <row r="31" spans="1:91" x14ac:dyDescent="0.3">
      <c r="A31" s="17" t="s">
        <v>116</v>
      </c>
      <c r="B31" s="57" t="s">
        <v>114</v>
      </c>
      <c r="C31" s="65" t="s">
        <v>121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Q31" s="22">
        <v>340</v>
      </c>
      <c r="U31" s="17"/>
      <c r="V31" s="33"/>
      <c r="Y31" s="33"/>
      <c r="Z31" s="23">
        <v>35</v>
      </c>
      <c r="AB31" s="22">
        <v>110</v>
      </c>
      <c r="AF31" s="24" t="s">
        <v>100</v>
      </c>
      <c r="AG31" s="33"/>
      <c r="AH31" s="23">
        <v>60</v>
      </c>
      <c r="AL31" s="23" t="s">
        <v>100</v>
      </c>
      <c r="AM31" s="23" t="s">
        <v>100</v>
      </c>
      <c r="AN31" s="33"/>
      <c r="AO31" s="33"/>
      <c r="AP31" s="23"/>
      <c r="AX31" s="24">
        <v>19</v>
      </c>
      <c r="AY31" s="24">
        <v>36</v>
      </c>
      <c r="AZ31" s="24"/>
      <c r="BA31" s="24">
        <v>16</v>
      </c>
      <c r="BB31" s="26">
        <v>2.7</v>
      </c>
      <c r="BC31" s="27">
        <v>0.6</v>
      </c>
      <c r="BD31" s="27"/>
      <c r="BE31" s="28">
        <v>0.39</v>
      </c>
      <c r="BJ31" s="26">
        <v>1.4</v>
      </c>
      <c r="BK31" s="28">
        <v>0.22</v>
      </c>
      <c r="BL31" s="5">
        <v>51.771117166212534</v>
      </c>
      <c r="BM31" s="5">
        <v>37.61755485893417</v>
      </c>
      <c r="BN31" s="29">
        <v>29.707271603530213</v>
      </c>
      <c r="BO31" s="5">
        <v>22.50351617440225</v>
      </c>
      <c r="BP31" s="5">
        <v>11.688311688311689</v>
      </c>
      <c r="BQ31" s="5">
        <v>6.8965517241379315</v>
      </c>
      <c r="BR31" s="29">
        <v>8.0849065366950317</v>
      </c>
      <c r="BS31" s="5">
        <v>6.7241379310344822</v>
      </c>
      <c r="BT31" s="5">
        <v>5.6451612903225801</v>
      </c>
      <c r="BU31" s="30">
        <v>0.95921378449229033</v>
      </c>
      <c r="BV31" s="30">
        <v>0.70944479011455008</v>
      </c>
      <c r="BW31" s="30">
        <v>9.1708836123005071</v>
      </c>
    </row>
    <row r="32" spans="1:91" x14ac:dyDescent="0.3">
      <c r="A32" s="17" t="s">
        <v>116</v>
      </c>
      <c r="B32" s="57" t="s">
        <v>114</v>
      </c>
      <c r="C32" s="67" t="s">
        <v>122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Q32" s="22">
        <v>810</v>
      </c>
      <c r="U32" s="17"/>
      <c r="V32" s="33"/>
      <c r="Y32" s="33"/>
      <c r="Z32" s="23">
        <v>61</v>
      </c>
      <c r="AB32" s="22">
        <v>830</v>
      </c>
      <c r="AF32" s="24">
        <v>70</v>
      </c>
      <c r="AG32" s="33"/>
      <c r="AH32" s="23">
        <v>140</v>
      </c>
      <c r="AL32" s="23" t="s">
        <v>100</v>
      </c>
      <c r="AM32" s="23" t="s">
        <v>100</v>
      </c>
      <c r="AN32" s="33"/>
      <c r="AO32" s="33"/>
      <c r="AP32" s="23"/>
      <c r="AX32" s="24">
        <v>46</v>
      </c>
      <c r="AY32" s="24">
        <v>83</v>
      </c>
      <c r="AZ32" s="24"/>
      <c r="BA32" s="24">
        <v>33</v>
      </c>
      <c r="BB32" s="26">
        <v>6.4</v>
      </c>
      <c r="BC32" s="26">
        <v>1.5</v>
      </c>
      <c r="BD32" s="26"/>
      <c r="BE32" s="26">
        <v>1.2</v>
      </c>
      <c r="BJ32" s="26">
        <v>2.9</v>
      </c>
      <c r="BK32" s="28">
        <v>0.43</v>
      </c>
      <c r="BL32" s="5">
        <v>125.34059945504087</v>
      </c>
      <c r="BM32" s="5">
        <v>86.729362591431567</v>
      </c>
      <c r="BN32" s="29">
        <v>64.633868240279313</v>
      </c>
      <c r="BO32" s="5">
        <v>46.413502109704645</v>
      </c>
      <c r="BP32" s="5">
        <v>27.705627705627705</v>
      </c>
      <c r="BQ32" s="5">
        <v>17.241379310344829</v>
      </c>
      <c r="BR32" s="29">
        <v>22.804724660130368</v>
      </c>
      <c r="BS32" s="5">
        <v>20.68965517241379</v>
      </c>
      <c r="BT32" s="5">
        <v>11.693548387096774</v>
      </c>
      <c r="BU32" s="30">
        <v>0.96358536791669092</v>
      </c>
      <c r="BV32" s="30">
        <v>0.68592335891798395</v>
      </c>
      <c r="BW32" s="30">
        <v>10.718782298224186</v>
      </c>
    </row>
    <row r="33" spans="1:77" x14ac:dyDescent="0.3">
      <c r="A33" s="17" t="s">
        <v>116</v>
      </c>
      <c r="B33" s="18" t="s">
        <v>123</v>
      </c>
      <c r="C33" s="69" t="s">
        <v>124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Q33" s="22">
        <v>99</v>
      </c>
      <c r="U33" s="33"/>
      <c r="V33" s="33"/>
      <c r="Y33" s="33"/>
      <c r="Z33" s="23">
        <v>16</v>
      </c>
      <c r="AB33" s="22">
        <v>230</v>
      </c>
      <c r="AF33" s="24">
        <v>19</v>
      </c>
      <c r="AG33" s="33"/>
      <c r="AH33" s="23">
        <v>41</v>
      </c>
      <c r="AL33" s="23" t="s">
        <v>100</v>
      </c>
      <c r="AM33" s="23" t="s">
        <v>100</v>
      </c>
      <c r="AN33" s="33"/>
      <c r="AO33" s="33"/>
      <c r="AP33" s="23"/>
      <c r="AX33" s="24">
        <v>22</v>
      </c>
      <c r="AY33" s="24">
        <v>46</v>
      </c>
      <c r="AZ33" s="24"/>
      <c r="BA33" s="24">
        <v>15</v>
      </c>
      <c r="BB33" s="26">
        <v>2.9</v>
      </c>
      <c r="BC33" s="26">
        <v>0.72</v>
      </c>
      <c r="BD33" s="26"/>
      <c r="BE33" s="28">
        <v>0.45</v>
      </c>
      <c r="BJ33" s="26">
        <v>1.2</v>
      </c>
      <c r="BK33" s="27">
        <v>0.19</v>
      </c>
      <c r="BL33" s="5">
        <v>59.945504087193463</v>
      </c>
      <c r="BM33" s="5">
        <v>48.066875653082555</v>
      </c>
      <c r="BN33" s="29">
        <v>29.881333714145018</v>
      </c>
      <c r="BO33" s="5">
        <v>21.09704641350211</v>
      </c>
      <c r="BP33" s="5">
        <v>12.554112554112553</v>
      </c>
      <c r="BQ33" s="5">
        <v>8.2758620689655178</v>
      </c>
      <c r="BR33" s="29">
        <v>9.1086011638815023</v>
      </c>
      <c r="BS33" s="5">
        <v>7.7586206896551726</v>
      </c>
      <c r="BT33" s="5">
        <v>4.838709677419355</v>
      </c>
      <c r="BU33" s="30">
        <v>1.1357103843036052</v>
      </c>
      <c r="BV33" s="30">
        <v>0.77391700923462159</v>
      </c>
      <c r="BW33" s="30">
        <v>12.388737511353316</v>
      </c>
    </row>
    <row r="34" spans="1:77" ht="28.8" x14ac:dyDescent="0.3">
      <c r="A34" s="17" t="s">
        <v>97</v>
      </c>
      <c r="B34" s="18" t="s">
        <v>125</v>
      </c>
      <c r="C34" s="19" t="s">
        <v>126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Q34" s="22">
        <v>230</v>
      </c>
      <c r="T34" s="23">
        <v>335</v>
      </c>
      <c r="U34" s="23">
        <v>20</v>
      </c>
      <c r="V34" s="22">
        <v>1.5</v>
      </c>
      <c r="X34" s="23">
        <v>55</v>
      </c>
      <c r="Y34" s="23">
        <v>11</v>
      </c>
      <c r="Z34" s="22">
        <v>61</v>
      </c>
      <c r="AB34" s="22">
        <v>540</v>
      </c>
      <c r="AE34" s="23">
        <v>110</v>
      </c>
      <c r="AF34" s="2">
        <v>28</v>
      </c>
      <c r="AG34" s="23">
        <v>48</v>
      </c>
      <c r="AH34" s="22">
        <v>100</v>
      </c>
      <c r="AL34" s="23" t="s">
        <v>100</v>
      </c>
      <c r="AM34" s="23" t="s">
        <v>100</v>
      </c>
      <c r="AN34" s="23">
        <v>16</v>
      </c>
      <c r="AO34" s="25" t="s">
        <v>102</v>
      </c>
      <c r="AP34" s="23"/>
      <c r="AX34" s="2">
        <v>29</v>
      </c>
      <c r="AY34" s="2">
        <v>65</v>
      </c>
      <c r="BA34" s="2">
        <v>22</v>
      </c>
      <c r="BB34" s="2">
        <v>5.2</v>
      </c>
      <c r="BC34" s="2">
        <v>1.1000000000000001</v>
      </c>
      <c r="BE34" s="2">
        <v>0.73</v>
      </c>
      <c r="BJ34" s="2">
        <v>1.7</v>
      </c>
      <c r="BK34" s="2">
        <v>0.24</v>
      </c>
      <c r="BL34" s="5">
        <v>79.019073569482288</v>
      </c>
      <c r="BM34" s="5">
        <v>67.920585161964482</v>
      </c>
      <c r="BN34" s="29">
        <v>42.294058787701083</v>
      </c>
      <c r="BO34" s="5">
        <v>30.942334739803094</v>
      </c>
      <c r="BP34" s="5">
        <v>22.510822510822511</v>
      </c>
      <c r="BQ34" s="5">
        <v>12.643678160919542</v>
      </c>
      <c r="BR34" s="29">
        <v>15.277784000563276</v>
      </c>
      <c r="BS34" s="5">
        <v>12.586206896551722</v>
      </c>
      <c r="BT34" s="5">
        <v>6.854838709677419</v>
      </c>
      <c r="BU34" s="30">
        <v>1.1748861108587989</v>
      </c>
      <c r="BV34" s="30">
        <v>0.68178519749615907</v>
      </c>
      <c r="BW34" s="30">
        <v>11.527488379548005</v>
      </c>
      <c r="BY34" s="31"/>
    </row>
    <row r="35" spans="1:77" x14ac:dyDescent="0.3">
      <c r="A35" s="17" t="s">
        <v>116</v>
      </c>
      <c r="B35" s="18" t="s">
        <v>127</v>
      </c>
      <c r="C35" s="40" t="s">
        <v>128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Q35" s="22">
        <v>240</v>
      </c>
      <c r="T35" s="22">
        <v>465</v>
      </c>
      <c r="U35" s="23">
        <v>75</v>
      </c>
      <c r="V35" s="22">
        <v>1.5</v>
      </c>
      <c r="X35" s="22">
        <v>36</v>
      </c>
      <c r="Y35" s="58">
        <v>9</v>
      </c>
      <c r="Z35" s="22">
        <v>45</v>
      </c>
      <c r="AB35" s="22">
        <v>490</v>
      </c>
      <c r="AE35" s="22">
        <v>60</v>
      </c>
      <c r="AF35" s="24" t="s">
        <v>100</v>
      </c>
      <c r="AG35" s="23">
        <v>35</v>
      </c>
      <c r="AH35" s="22">
        <v>160</v>
      </c>
      <c r="AL35" s="23" t="s">
        <v>100</v>
      </c>
      <c r="AM35" s="23" t="s">
        <v>100</v>
      </c>
      <c r="AN35" s="23">
        <v>12</v>
      </c>
      <c r="AO35" s="25" t="s">
        <v>102</v>
      </c>
      <c r="AP35" s="23"/>
      <c r="AX35" s="24">
        <v>15</v>
      </c>
      <c r="AY35" s="24">
        <v>29</v>
      </c>
      <c r="AZ35" s="24"/>
      <c r="BA35" s="24">
        <v>11</v>
      </c>
      <c r="BB35" s="26">
        <v>2</v>
      </c>
      <c r="BC35" s="28">
        <v>0.39</v>
      </c>
      <c r="BD35" s="28"/>
      <c r="BE35" s="28">
        <v>0.28999999999999998</v>
      </c>
      <c r="BJ35" s="26">
        <v>0.79</v>
      </c>
      <c r="BK35" s="28">
        <v>0.12</v>
      </c>
      <c r="BL35" s="5">
        <v>40.871934604904631</v>
      </c>
      <c r="BM35" s="5">
        <v>30.303030303030305</v>
      </c>
      <c r="BN35" s="29">
        <v>21.387357120067097</v>
      </c>
      <c r="BO35" s="5">
        <v>15.471167369901547</v>
      </c>
      <c r="BP35" s="5">
        <v>8.6580086580086579</v>
      </c>
      <c r="BQ35" s="5">
        <v>4.4827586206896557</v>
      </c>
      <c r="BR35" s="29">
        <v>6.0041657778817434</v>
      </c>
      <c r="BS35" s="5">
        <v>4.9999999999999991</v>
      </c>
      <c r="BT35" s="5">
        <v>3.185483870967742</v>
      </c>
      <c r="BU35" s="30">
        <v>1.024931644598521</v>
      </c>
      <c r="BV35" s="30">
        <v>0.62174171830961644</v>
      </c>
      <c r="BW35" s="30">
        <v>12.830683268375124</v>
      </c>
      <c r="BY35" s="72"/>
    </row>
    <row r="36" spans="1:77" x14ac:dyDescent="0.3">
      <c r="A36" s="17" t="s">
        <v>116</v>
      </c>
      <c r="B36" s="18" t="s">
        <v>127</v>
      </c>
      <c r="C36" s="39" t="s">
        <v>129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Q36" s="22">
        <v>210</v>
      </c>
      <c r="T36" s="22">
        <v>485</v>
      </c>
      <c r="U36" s="23">
        <v>60</v>
      </c>
      <c r="V36" s="22">
        <v>1.3</v>
      </c>
      <c r="X36" s="22">
        <v>32</v>
      </c>
      <c r="Y36" s="58">
        <v>9</v>
      </c>
      <c r="Z36" s="22">
        <v>42</v>
      </c>
      <c r="AB36" s="22">
        <v>510</v>
      </c>
      <c r="AE36" s="22">
        <v>55</v>
      </c>
      <c r="AF36" s="24" t="s">
        <v>100</v>
      </c>
      <c r="AG36" s="23">
        <v>35</v>
      </c>
      <c r="AH36" s="22">
        <v>150</v>
      </c>
      <c r="AL36" s="23" t="s">
        <v>100</v>
      </c>
      <c r="AM36" s="23" t="s">
        <v>100</v>
      </c>
      <c r="AN36" s="23">
        <v>12</v>
      </c>
      <c r="AO36" s="25" t="s">
        <v>102</v>
      </c>
      <c r="AP36" s="23"/>
      <c r="AX36" s="24">
        <v>12</v>
      </c>
      <c r="AY36" s="24">
        <v>24</v>
      </c>
      <c r="AZ36" s="24"/>
      <c r="BA36" s="24">
        <v>8.9</v>
      </c>
      <c r="BB36" s="26">
        <v>1.6</v>
      </c>
      <c r="BC36" s="26">
        <v>0.32</v>
      </c>
      <c r="BD36" s="26"/>
      <c r="BE36" s="28">
        <v>0.25</v>
      </c>
      <c r="BJ36" s="28">
        <v>0.66</v>
      </c>
      <c r="BK36" s="27">
        <v>9.0999999999999998E-2</v>
      </c>
      <c r="BL36" s="5">
        <v>32.697547683923709</v>
      </c>
      <c r="BM36" s="5">
        <v>25.078369905956112</v>
      </c>
      <c r="BN36" s="29">
        <v>17.239261780863014</v>
      </c>
      <c r="BO36" s="5">
        <v>12.517580872011253</v>
      </c>
      <c r="BP36" s="5">
        <v>6.9264069264069263</v>
      </c>
      <c r="BQ36" s="5">
        <v>3.6781609195402303</v>
      </c>
      <c r="BR36" s="29">
        <v>5.048674182903655</v>
      </c>
      <c r="BS36" s="5">
        <v>4.3103448275862064</v>
      </c>
      <c r="BT36" s="5">
        <v>2.6612903225806455</v>
      </c>
      <c r="BU36" s="30">
        <v>1.0562880845603773</v>
      </c>
      <c r="BV36" s="30">
        <v>0.62199665933373049</v>
      </c>
      <c r="BW36" s="30">
        <v>12.286351250928908</v>
      </c>
      <c r="BY36" s="73"/>
    </row>
    <row r="37" spans="1:77" x14ac:dyDescent="0.3">
      <c r="A37" s="17" t="s">
        <v>116</v>
      </c>
      <c r="B37" s="18" t="s">
        <v>127</v>
      </c>
      <c r="C37" s="67" t="s">
        <v>130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Q37" s="22">
        <v>180</v>
      </c>
      <c r="U37" s="33"/>
      <c r="V37" s="33"/>
      <c r="Y37" s="33"/>
      <c r="Z37" s="23">
        <v>40</v>
      </c>
      <c r="AB37" s="22">
        <v>470</v>
      </c>
      <c r="AF37" s="24">
        <v>19</v>
      </c>
      <c r="AG37" s="33"/>
      <c r="AH37" s="23">
        <v>150</v>
      </c>
      <c r="AL37" s="23" t="s">
        <v>100</v>
      </c>
      <c r="AM37" s="23" t="s">
        <v>100</v>
      </c>
      <c r="AN37" s="33"/>
      <c r="AO37" s="33"/>
      <c r="AP37" s="23"/>
      <c r="AX37" s="24">
        <v>21</v>
      </c>
      <c r="AY37" s="24">
        <v>38</v>
      </c>
      <c r="AZ37" s="24"/>
      <c r="BA37" s="24">
        <v>16</v>
      </c>
      <c r="BB37" s="26">
        <v>3.4</v>
      </c>
      <c r="BC37" s="26">
        <v>0.74</v>
      </c>
      <c r="BD37" s="26"/>
      <c r="BE37" s="28">
        <v>0.55000000000000004</v>
      </c>
      <c r="BJ37" s="26">
        <v>1.3</v>
      </c>
      <c r="BK37" s="27">
        <v>0.19</v>
      </c>
      <c r="BL37" s="5">
        <v>57.220708446866489</v>
      </c>
      <c r="BM37" s="5">
        <v>39.707419017763847</v>
      </c>
      <c r="BN37" s="29">
        <v>30.715057412948077</v>
      </c>
      <c r="BO37" s="5">
        <v>22.50351617440225</v>
      </c>
      <c r="BP37" s="5">
        <v>14.718614718614717</v>
      </c>
      <c r="BQ37" s="5">
        <v>8.5057471264367823</v>
      </c>
      <c r="BR37" s="29">
        <v>10.979404267708157</v>
      </c>
      <c r="BS37" s="5">
        <v>9.4827586206896548</v>
      </c>
      <c r="BT37" s="5">
        <v>5.241935483870968</v>
      </c>
      <c r="BU37" s="30">
        <v>0.94715133967188014</v>
      </c>
      <c r="BV37" s="30">
        <v>0.66909781302033267</v>
      </c>
      <c r="BW37" s="30">
        <v>10.915950534479146</v>
      </c>
    </row>
    <row r="38" spans="1:77" x14ac:dyDescent="0.3">
      <c r="A38" s="17" t="s">
        <v>116</v>
      </c>
      <c r="B38" s="18" t="s">
        <v>127</v>
      </c>
      <c r="C38" s="67" t="s">
        <v>131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Q38" s="22">
        <v>240</v>
      </c>
      <c r="U38" s="33"/>
      <c r="V38" s="33"/>
      <c r="Y38" s="33"/>
      <c r="Z38" s="23">
        <v>93</v>
      </c>
      <c r="AB38" s="22">
        <v>160</v>
      </c>
      <c r="AF38" s="24">
        <v>20</v>
      </c>
      <c r="AG38" s="33"/>
      <c r="AH38" s="23">
        <v>150</v>
      </c>
      <c r="AL38" s="23" t="s">
        <v>100</v>
      </c>
      <c r="AM38" s="23" t="s">
        <v>100</v>
      </c>
      <c r="AN38" s="33"/>
      <c r="AO38" s="33"/>
      <c r="AP38" s="23"/>
      <c r="AX38" s="24">
        <v>15</v>
      </c>
      <c r="AY38" s="24">
        <v>28</v>
      </c>
      <c r="AZ38" s="24"/>
      <c r="BA38" s="24">
        <v>12</v>
      </c>
      <c r="BB38" s="26">
        <v>2.9</v>
      </c>
      <c r="BC38" s="27">
        <v>0.64</v>
      </c>
      <c r="BD38" s="27"/>
      <c r="BE38" s="28">
        <v>0.49</v>
      </c>
      <c r="BJ38" s="26">
        <v>1.3</v>
      </c>
      <c r="BK38" s="27">
        <v>0.21</v>
      </c>
      <c r="BL38" s="5">
        <v>40.871934604904631</v>
      </c>
      <c r="BM38" s="5">
        <v>29.258098223615466</v>
      </c>
      <c r="BN38" s="29">
        <v>22.664674961942374</v>
      </c>
      <c r="BO38" s="5">
        <v>16.877637130801688</v>
      </c>
      <c r="BP38" s="5">
        <v>12.554112554112553</v>
      </c>
      <c r="BQ38" s="5">
        <v>7.3563218390804606</v>
      </c>
      <c r="BR38" s="29">
        <v>9.6406739903490788</v>
      </c>
      <c r="BS38" s="5">
        <v>8.4482758620689644</v>
      </c>
      <c r="BT38" s="5">
        <v>5.241935483870968</v>
      </c>
      <c r="BU38" s="30">
        <v>0.96129957120191589</v>
      </c>
      <c r="BV38" s="30">
        <v>0.6686733486902221</v>
      </c>
      <c r="BW38" s="30">
        <v>7.7971075246279602</v>
      </c>
    </row>
    <row r="39" spans="1:77" x14ac:dyDescent="0.3">
      <c r="A39" s="17" t="s">
        <v>116</v>
      </c>
      <c r="B39" s="57"/>
      <c r="C39" s="40" t="s">
        <v>132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T39" s="22">
        <v>720</v>
      </c>
      <c r="U39" s="23">
        <v>40</v>
      </c>
      <c r="V39" s="22">
        <v>1.7</v>
      </c>
      <c r="X39" s="22">
        <v>53</v>
      </c>
      <c r="Y39" s="23">
        <v>13</v>
      </c>
      <c r="AE39" s="22">
        <v>120</v>
      </c>
      <c r="AF39" s="36"/>
      <c r="AG39" s="23">
        <v>43</v>
      </c>
      <c r="AL39" s="33"/>
      <c r="AM39" s="33"/>
      <c r="AN39" s="23">
        <v>30</v>
      </c>
      <c r="AO39" s="25" t="s">
        <v>102</v>
      </c>
      <c r="AP39" s="33"/>
      <c r="AX39" s="36"/>
      <c r="AY39" s="36"/>
      <c r="AZ39" s="36"/>
      <c r="BA39" s="36"/>
      <c r="BL39" s="5"/>
      <c r="BM39" s="5"/>
      <c r="BN39" s="29"/>
      <c r="BO39" s="5"/>
      <c r="BP39" s="5"/>
      <c r="BQ39" s="5"/>
      <c r="BR39" s="29"/>
      <c r="BS39" s="5"/>
      <c r="BT39" s="5"/>
      <c r="BU39" s="30"/>
      <c r="BV39" s="30"/>
      <c r="BW39" s="30"/>
      <c r="BY39" s="73"/>
    </row>
    <row r="40" spans="1:77" x14ac:dyDescent="0.3">
      <c r="A40" s="41" t="s">
        <v>116</v>
      </c>
      <c r="B40" s="74" t="s">
        <v>133</v>
      </c>
      <c r="C40" s="75" t="s">
        <v>134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Q40" s="50">
        <v>120</v>
      </c>
      <c r="T40" s="47"/>
      <c r="U40" s="41"/>
      <c r="V40" s="45"/>
      <c r="X40" s="47"/>
      <c r="Y40" s="45"/>
      <c r="Z40" s="51">
        <v>17</v>
      </c>
      <c r="AB40" s="50">
        <v>47</v>
      </c>
      <c r="AE40" s="47"/>
      <c r="AF40" s="77">
        <v>40</v>
      </c>
      <c r="AG40" s="45"/>
      <c r="AH40" s="51">
        <v>110</v>
      </c>
      <c r="AL40" s="51" t="s">
        <v>100</v>
      </c>
      <c r="AM40" s="51" t="s">
        <v>100</v>
      </c>
      <c r="AN40" s="45"/>
      <c r="AO40" s="45"/>
      <c r="AP40" s="51"/>
      <c r="AX40" s="77">
        <v>53</v>
      </c>
      <c r="AY40" s="77">
        <v>100</v>
      </c>
      <c r="AZ40" s="77"/>
      <c r="BA40" s="77">
        <v>34</v>
      </c>
      <c r="BB40" s="78">
        <v>7.2</v>
      </c>
      <c r="BC40" s="78">
        <v>2.2000000000000002</v>
      </c>
      <c r="BD40" s="78"/>
      <c r="BE40" s="79">
        <v>0.98</v>
      </c>
      <c r="BJ40" s="78">
        <v>2</v>
      </c>
      <c r="BK40" s="79">
        <v>0.25</v>
      </c>
      <c r="BL40" s="5">
        <v>144.41416893732969</v>
      </c>
      <c r="BM40" s="5">
        <v>104.4932079414838</v>
      </c>
      <c r="BN40" s="29">
        <v>69.120915122196436</v>
      </c>
      <c r="BO40" s="5">
        <v>47.819971870604782</v>
      </c>
      <c r="BP40" s="5">
        <v>31.168831168831169</v>
      </c>
      <c r="BQ40" s="5">
        <v>25.287356321839084</v>
      </c>
      <c r="BR40" s="29">
        <v>20.722344701111442</v>
      </c>
      <c r="BS40" s="5">
        <v>16.896551724137929</v>
      </c>
      <c r="BT40" s="5">
        <v>8.064516129032258</v>
      </c>
      <c r="BU40" s="30">
        <v>1.0458717197564402</v>
      </c>
      <c r="BV40" s="30">
        <v>0.99500147175971621</v>
      </c>
      <c r="BW40" s="30">
        <v>17.90735694822888</v>
      </c>
      <c r="BY40" s="47"/>
    </row>
    <row r="41" spans="1:77" x14ac:dyDescent="0.3">
      <c r="A41" s="57" t="s">
        <v>135</v>
      </c>
      <c r="B41" s="57" t="s">
        <v>136</v>
      </c>
      <c r="C41" s="57" t="s">
        <v>137</v>
      </c>
      <c r="D41" s="57">
        <v>23.78</v>
      </c>
      <c r="E41" s="57">
        <v>1.31</v>
      </c>
      <c r="F41" s="57"/>
      <c r="G41" s="57"/>
      <c r="H41" s="57"/>
      <c r="I41" s="57"/>
      <c r="J41" s="57"/>
      <c r="K41" s="57"/>
      <c r="L41" s="57">
        <v>0.09</v>
      </c>
      <c r="M41" s="57"/>
      <c r="N41" s="57">
        <v>22.56</v>
      </c>
      <c r="O41" s="57"/>
      <c r="U41" s="2">
        <v>14</v>
      </c>
      <c r="X41" s="2">
        <v>64</v>
      </c>
      <c r="AF41" s="36"/>
    </row>
    <row r="42" spans="1:77" x14ac:dyDescent="0.3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AF42" s="36"/>
    </row>
    <row r="43" spans="1:77" x14ac:dyDescent="0.3">
      <c r="A43" s="108" t="s">
        <v>206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AF43" s="36"/>
    </row>
    <row r="44" spans="1:77" x14ac:dyDescent="0.3">
      <c r="A44" s="108" t="s">
        <v>208</v>
      </c>
      <c r="B44" s="13" t="s">
        <v>96</v>
      </c>
      <c r="C44" s="13"/>
      <c r="D44" s="14">
        <v>31.681752727272727</v>
      </c>
      <c r="E44" s="14">
        <v>4.012999999999999</v>
      </c>
      <c r="F44" s="14">
        <v>6.8236363636363642</v>
      </c>
      <c r="G44" s="14">
        <v>1.871818181818182</v>
      </c>
      <c r="H44" s="14">
        <v>8.2227272727272744</v>
      </c>
      <c r="I44" s="14">
        <v>8.8827272727272728</v>
      </c>
      <c r="J44" s="14">
        <v>0.36818181818181817</v>
      </c>
      <c r="K44" s="14">
        <v>0.13</v>
      </c>
      <c r="L44" s="14"/>
      <c r="M44" s="14"/>
      <c r="N44" s="14">
        <v>34.941818181818178</v>
      </c>
      <c r="O44" s="57"/>
      <c r="AF44" s="36"/>
    </row>
    <row r="45" spans="1:77" x14ac:dyDescent="0.3">
      <c r="A45" s="57" t="s">
        <v>207</v>
      </c>
      <c r="B45" s="57"/>
      <c r="C45">
        <v>1631</v>
      </c>
      <c r="D45" s="85">
        <v>45.399680000000004</v>
      </c>
      <c r="E45" s="121">
        <v>4.08</v>
      </c>
      <c r="F45">
        <v>6.36</v>
      </c>
      <c r="G45">
        <v>2.12</v>
      </c>
      <c r="H45">
        <v>5.6</v>
      </c>
      <c r="I45">
        <v>1.64</v>
      </c>
      <c r="J45" s="109">
        <v>0.46</v>
      </c>
      <c r="K45">
        <v>0.12</v>
      </c>
      <c r="L45"/>
      <c r="M45"/>
      <c r="N45" s="85">
        <v>34.299999999999997</v>
      </c>
      <c r="O45" s="118">
        <f t="shared" ref="O45:O55" si="0">SUM(D45:N45)</f>
        <v>100.07968</v>
      </c>
      <c r="AF45" s="36"/>
    </row>
    <row r="46" spans="1:77" x14ac:dyDescent="0.3">
      <c r="A46" s="57" t="s">
        <v>207</v>
      </c>
      <c r="B46" s="57"/>
      <c r="C46">
        <v>1632</v>
      </c>
      <c r="D46" s="85">
        <v>42.953600000000002</v>
      </c>
      <c r="E46" s="121">
        <v>2.72</v>
      </c>
      <c r="F46">
        <v>4.9400000000000004</v>
      </c>
      <c r="G46">
        <v>1.68</v>
      </c>
      <c r="H46">
        <v>8.8000000000000007</v>
      </c>
      <c r="I46">
        <v>1.48</v>
      </c>
      <c r="J46" s="86">
        <v>0.4</v>
      </c>
      <c r="K46">
        <v>0.1</v>
      </c>
      <c r="L46"/>
      <c r="M46"/>
      <c r="N46" s="85">
        <v>33.4</v>
      </c>
      <c r="O46" s="118">
        <f t="shared" si="0"/>
        <v>96.47359999999999</v>
      </c>
      <c r="AF46" s="36"/>
    </row>
    <row r="47" spans="1:77" x14ac:dyDescent="0.3">
      <c r="A47" s="57" t="s">
        <v>207</v>
      </c>
      <c r="B47" s="57"/>
      <c r="C47">
        <v>737</v>
      </c>
      <c r="D47" s="85">
        <v>40.3536</v>
      </c>
      <c r="E47" s="121">
        <v>3.2930000000000001</v>
      </c>
      <c r="F47">
        <v>5.78</v>
      </c>
      <c r="G47">
        <v>1.99</v>
      </c>
      <c r="H47">
        <v>14</v>
      </c>
      <c r="I47">
        <v>1.59</v>
      </c>
      <c r="J47" s="110">
        <v>0.3</v>
      </c>
      <c r="K47">
        <v>0.18</v>
      </c>
      <c r="L47"/>
      <c r="M47"/>
      <c r="N47" s="85">
        <v>34.889999999999993</v>
      </c>
      <c r="O47" s="118">
        <f t="shared" si="0"/>
        <v>102.3766</v>
      </c>
      <c r="AF47" s="36"/>
    </row>
    <row r="48" spans="1:77" x14ac:dyDescent="0.3">
      <c r="A48" s="57" t="s">
        <v>207</v>
      </c>
      <c r="B48" s="57"/>
      <c r="C48">
        <v>1628</v>
      </c>
      <c r="D48" s="85">
        <v>31.205599999999997</v>
      </c>
      <c r="E48" s="121">
        <v>1.54</v>
      </c>
      <c r="F48">
        <v>7.3</v>
      </c>
      <c r="G48">
        <v>2.06</v>
      </c>
      <c r="H48">
        <v>18.100000000000001</v>
      </c>
      <c r="I48">
        <v>2.38</v>
      </c>
      <c r="J48" s="87">
        <v>0.42</v>
      </c>
      <c r="K48">
        <v>0.12</v>
      </c>
      <c r="L48"/>
      <c r="M48"/>
      <c r="N48" s="85">
        <v>35.4</v>
      </c>
      <c r="O48" s="118">
        <f t="shared" si="0"/>
        <v>98.525599999999997</v>
      </c>
      <c r="AF48" s="36"/>
    </row>
    <row r="49" spans="1:86" x14ac:dyDescent="0.3">
      <c r="A49" s="57" t="s">
        <v>207</v>
      </c>
      <c r="B49" s="57"/>
      <c r="C49">
        <v>1629</v>
      </c>
      <c r="D49" s="85">
        <v>30.926079999999999</v>
      </c>
      <c r="E49" s="121">
        <v>2.48</v>
      </c>
      <c r="F49">
        <v>7.84</v>
      </c>
      <c r="G49">
        <v>1.72</v>
      </c>
      <c r="H49">
        <v>19.2</v>
      </c>
      <c r="I49">
        <v>1.84</v>
      </c>
      <c r="J49" s="87">
        <v>0.36</v>
      </c>
      <c r="K49">
        <v>0.14000000000000001</v>
      </c>
      <c r="L49"/>
      <c r="M49"/>
      <c r="N49" s="85">
        <v>34.200000000000003</v>
      </c>
      <c r="O49" s="118">
        <f t="shared" si="0"/>
        <v>98.70608</v>
      </c>
      <c r="AF49" s="36"/>
    </row>
    <row r="50" spans="1:86" x14ac:dyDescent="0.3">
      <c r="A50" s="57" t="s">
        <v>207</v>
      </c>
      <c r="B50" s="57"/>
      <c r="C50">
        <v>658</v>
      </c>
      <c r="D50" s="85">
        <v>30.293599999999998</v>
      </c>
      <c r="E50" s="121">
        <v>2.3760000000000003</v>
      </c>
      <c r="F50">
        <v>6.24</v>
      </c>
      <c r="G50">
        <v>1.89</v>
      </c>
      <c r="H50">
        <v>0.2</v>
      </c>
      <c r="I50">
        <v>15.1</v>
      </c>
      <c r="J50" s="111">
        <v>0.33</v>
      </c>
      <c r="K50"/>
      <c r="L50"/>
      <c r="M50"/>
      <c r="N50" s="85">
        <v>35.839999999999996</v>
      </c>
      <c r="O50" s="118">
        <f t="shared" si="0"/>
        <v>92.269599999999997</v>
      </c>
      <c r="AF50" s="36"/>
    </row>
    <row r="51" spans="1:86" x14ac:dyDescent="0.3">
      <c r="A51" s="57" t="s">
        <v>207</v>
      </c>
      <c r="B51" s="57"/>
      <c r="C51">
        <v>657</v>
      </c>
      <c r="D51" s="85">
        <v>29.141200000000001</v>
      </c>
      <c r="E51" s="121">
        <v>3.2770000000000001</v>
      </c>
      <c r="F51">
        <v>5.31</v>
      </c>
      <c r="G51">
        <v>1.6</v>
      </c>
      <c r="H51">
        <v>0.14000000000000001</v>
      </c>
      <c r="I51">
        <v>16.7</v>
      </c>
      <c r="J51" s="112">
        <v>0.28999999999999998</v>
      </c>
      <c r="K51"/>
      <c r="L51"/>
      <c r="M51"/>
      <c r="N51" s="85">
        <v>36.520000000000003</v>
      </c>
      <c r="O51" s="118">
        <f t="shared" si="0"/>
        <v>92.978200000000001</v>
      </c>
      <c r="AF51" s="36"/>
    </row>
    <row r="52" spans="1:86" x14ac:dyDescent="0.3">
      <c r="A52" s="57" t="s">
        <v>207</v>
      </c>
      <c r="B52" s="57"/>
      <c r="C52">
        <v>1630</v>
      </c>
      <c r="D52" s="85">
        <v>27.991519999999998</v>
      </c>
      <c r="E52" s="121">
        <v>2.2000000000000002</v>
      </c>
      <c r="F52">
        <v>4.78</v>
      </c>
      <c r="G52">
        <v>1.66</v>
      </c>
      <c r="H52">
        <v>24</v>
      </c>
      <c r="I52">
        <v>1.98</v>
      </c>
      <c r="J52" s="86">
        <v>0.48</v>
      </c>
      <c r="K52">
        <v>0.12</v>
      </c>
      <c r="L52"/>
      <c r="M52"/>
      <c r="N52" s="85">
        <v>37.700000000000003</v>
      </c>
      <c r="O52" s="118">
        <f t="shared" si="0"/>
        <v>100.91152</v>
      </c>
      <c r="AF52" s="36"/>
    </row>
    <row r="53" spans="1:86" x14ac:dyDescent="0.3">
      <c r="A53" s="57"/>
      <c r="B53" s="57"/>
      <c r="C53">
        <v>734</v>
      </c>
      <c r="D53" s="85">
        <v>27.441199999999998</v>
      </c>
      <c r="E53" s="121">
        <v>6.38</v>
      </c>
      <c r="F53">
        <v>5.22</v>
      </c>
      <c r="G53">
        <v>1.81</v>
      </c>
      <c r="H53">
        <v>0.12</v>
      </c>
      <c r="I53">
        <v>16.3</v>
      </c>
      <c r="J53" s="111">
        <v>0.33</v>
      </c>
      <c r="K53"/>
      <c r="L53"/>
      <c r="M53"/>
      <c r="N53" s="85">
        <v>35.510000000000005</v>
      </c>
      <c r="O53" s="118">
        <f t="shared" si="0"/>
        <v>93.111199999999997</v>
      </c>
      <c r="AF53" s="36"/>
    </row>
    <row r="54" spans="1:86" x14ac:dyDescent="0.3">
      <c r="A54" s="57"/>
      <c r="B54" s="57"/>
      <c r="C54">
        <v>730</v>
      </c>
      <c r="D54" s="85">
        <v>22.081999999999997</v>
      </c>
      <c r="E54" s="121">
        <v>5.6890000000000001</v>
      </c>
      <c r="F54">
        <v>12.3</v>
      </c>
      <c r="G54">
        <v>2.17</v>
      </c>
      <c r="H54">
        <v>0.14000000000000001</v>
      </c>
      <c r="I54">
        <v>18.7</v>
      </c>
      <c r="J54" s="111">
        <v>0.35</v>
      </c>
      <c r="K54"/>
      <c r="L54"/>
      <c r="M54"/>
      <c r="N54" s="85">
        <v>33.029999999999994</v>
      </c>
      <c r="O54" s="118">
        <f t="shared" si="0"/>
        <v>94.460999999999999</v>
      </c>
      <c r="AF54" s="36"/>
    </row>
    <row r="55" spans="1:86" x14ac:dyDescent="0.3">
      <c r="A55" s="57"/>
      <c r="B55" s="57"/>
      <c r="C55">
        <v>732</v>
      </c>
      <c r="D55" s="85">
        <v>20.711199999999998</v>
      </c>
      <c r="E55" s="121">
        <v>10.107999999999999</v>
      </c>
      <c r="F55">
        <v>8.99</v>
      </c>
      <c r="G55">
        <v>1.89</v>
      </c>
      <c r="H55">
        <v>0.15</v>
      </c>
      <c r="I55">
        <v>20</v>
      </c>
      <c r="J55" s="113">
        <v>0.33</v>
      </c>
      <c r="K55"/>
      <c r="L55"/>
      <c r="M55"/>
      <c r="N55" s="85">
        <v>33.57</v>
      </c>
      <c r="O55" s="118">
        <f t="shared" si="0"/>
        <v>95.749200000000002</v>
      </c>
      <c r="AF55" s="36"/>
    </row>
    <row r="56" spans="1:86" x14ac:dyDescent="0.3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120"/>
      <c r="O56" s="120"/>
      <c r="AF56" s="36"/>
    </row>
    <row r="57" spans="1:86" x14ac:dyDescent="0.3">
      <c r="A57" s="1" t="s">
        <v>138</v>
      </c>
      <c r="B57" s="1"/>
      <c r="D57" s="5">
        <v>-9.0500000000000007</v>
      </c>
      <c r="E57" s="2">
        <v>28.79</v>
      </c>
      <c r="N57" s="80"/>
      <c r="O57" s="80"/>
      <c r="CC57" s="5"/>
    </row>
    <row r="58" spans="1:86" x14ac:dyDescent="0.3">
      <c r="A58" s="2" t="s">
        <v>139</v>
      </c>
      <c r="N58" s="80"/>
      <c r="O58" s="80"/>
    </row>
    <row r="59" spans="1:86" x14ac:dyDescent="0.3">
      <c r="A59" s="2">
        <v>2170</v>
      </c>
      <c r="B59" s="33">
        <v>593</v>
      </c>
      <c r="C59" s="2" t="s">
        <v>140</v>
      </c>
      <c r="D59" s="80">
        <v>-9.3000000000000007</v>
      </c>
      <c r="E59" s="80">
        <v>27.6</v>
      </c>
      <c r="N59" s="80"/>
      <c r="O59" s="80"/>
      <c r="CC59" s="80">
        <v>-9.3000000000000007</v>
      </c>
      <c r="CG59" s="80">
        <v>27.6</v>
      </c>
      <c r="CH59" s="2">
        <v>-3.1059999999999981</v>
      </c>
    </row>
    <row r="60" spans="1:86" x14ac:dyDescent="0.3">
      <c r="A60" s="2">
        <v>2171</v>
      </c>
      <c r="B60" s="33">
        <v>594</v>
      </c>
      <c r="C60" s="2" t="s">
        <v>141</v>
      </c>
      <c r="D60" s="80">
        <v>-7</v>
      </c>
      <c r="E60" s="80">
        <v>28.6</v>
      </c>
      <c r="N60" s="80"/>
      <c r="O60" s="80"/>
      <c r="CC60" s="80">
        <v>-7</v>
      </c>
      <c r="CG60" s="80">
        <v>28.6</v>
      </c>
      <c r="CH60" s="2">
        <v>-2.1059999999999981</v>
      </c>
    </row>
    <row r="61" spans="1:86" x14ac:dyDescent="0.3">
      <c r="A61" s="2">
        <v>2172</v>
      </c>
      <c r="B61" s="33">
        <v>595</v>
      </c>
      <c r="C61" s="2" t="s">
        <v>142</v>
      </c>
      <c r="D61" s="80">
        <v>-10.3</v>
      </c>
      <c r="E61" s="80">
        <v>30.5</v>
      </c>
      <c r="N61" s="80"/>
      <c r="O61" s="80"/>
      <c r="CC61" s="80">
        <v>-10.3</v>
      </c>
      <c r="CG61" s="80">
        <v>30.5</v>
      </c>
      <c r="CH61" s="2">
        <v>-0.20599999999999952</v>
      </c>
    </row>
    <row r="62" spans="1:86" x14ac:dyDescent="0.3">
      <c r="A62" s="2">
        <v>2173</v>
      </c>
      <c r="B62" s="33">
        <v>596</v>
      </c>
      <c r="C62" s="2" t="s">
        <v>140</v>
      </c>
      <c r="D62" s="80">
        <v>-11.4</v>
      </c>
      <c r="E62" s="80">
        <v>28</v>
      </c>
      <c r="CC62" s="80">
        <v>-11.4</v>
      </c>
      <c r="CG62" s="80">
        <v>28</v>
      </c>
      <c r="CH62" s="2">
        <v>-2.7059999999999995</v>
      </c>
    </row>
    <row r="63" spans="1:86" x14ac:dyDescent="0.3">
      <c r="A63" s="2">
        <v>2174</v>
      </c>
      <c r="B63" s="33">
        <v>597</v>
      </c>
      <c r="C63" s="2" t="s">
        <v>143</v>
      </c>
      <c r="D63" s="80">
        <v>-10.1</v>
      </c>
      <c r="E63" s="80">
        <v>28.5</v>
      </c>
      <c r="CC63" s="80">
        <v>-10.1</v>
      </c>
      <c r="CG63" s="80">
        <v>28.5</v>
      </c>
      <c r="CH63" s="2">
        <v>-2.2059999999999995</v>
      </c>
    </row>
    <row r="64" spans="1:86" x14ac:dyDescent="0.3">
      <c r="A64" s="2">
        <v>2230</v>
      </c>
      <c r="B64" s="33">
        <v>920</v>
      </c>
      <c r="C64" s="2" t="s">
        <v>140</v>
      </c>
      <c r="D64" s="80">
        <v>-8.1999999999999993</v>
      </c>
      <c r="E64" s="80">
        <v>30.4</v>
      </c>
      <c r="CC64" s="80">
        <v>-8.1999999999999993</v>
      </c>
      <c r="CG64" s="80">
        <v>30.4</v>
      </c>
      <c r="CH64" s="2">
        <v>-0.30600000000000094</v>
      </c>
    </row>
    <row r="65" spans="1:86" x14ac:dyDescent="0.3">
      <c r="A65" s="2">
        <v>2231</v>
      </c>
      <c r="B65" s="33">
        <v>920</v>
      </c>
      <c r="C65" s="2" t="s">
        <v>144</v>
      </c>
      <c r="D65" s="80">
        <v>-10</v>
      </c>
      <c r="E65" s="80">
        <v>26.3</v>
      </c>
      <c r="CC65" s="80">
        <v>-10</v>
      </c>
      <c r="CG65" s="80">
        <v>26.3</v>
      </c>
      <c r="CH65" s="2">
        <v>-4.4059999999999988</v>
      </c>
    </row>
    <row r="66" spans="1:86" x14ac:dyDescent="0.3">
      <c r="A66" s="2">
        <v>2232</v>
      </c>
      <c r="B66" s="33">
        <v>921</v>
      </c>
      <c r="C66" s="2" t="s">
        <v>145</v>
      </c>
      <c r="D66" s="80">
        <v>-7.2</v>
      </c>
      <c r="E66" s="80">
        <v>29.2</v>
      </c>
      <c r="CC66" s="80">
        <v>-7.2</v>
      </c>
      <c r="CG66" s="80">
        <v>29.2</v>
      </c>
      <c r="CH66" s="2">
        <v>-1.5060000000000002</v>
      </c>
    </row>
    <row r="67" spans="1:86" x14ac:dyDescent="0.3">
      <c r="A67" s="2">
        <v>2233</v>
      </c>
      <c r="B67" s="33">
        <v>922</v>
      </c>
      <c r="C67" s="2" t="s">
        <v>142</v>
      </c>
      <c r="D67" s="80">
        <v>-7.9</v>
      </c>
      <c r="E67" s="80">
        <v>30.8</v>
      </c>
      <c r="CC67" s="80">
        <v>-7.9</v>
      </c>
      <c r="CG67" s="80">
        <v>30.8</v>
      </c>
      <c r="CH67" s="2">
        <v>9.4000000000001194E-2</v>
      </c>
    </row>
    <row r="68" spans="1:86" x14ac:dyDescent="0.3">
      <c r="A68" s="2">
        <v>1619</v>
      </c>
      <c r="B68" s="33">
        <v>1813</v>
      </c>
      <c r="C68" s="2" t="s">
        <v>146</v>
      </c>
      <c r="D68" s="80">
        <v>-9.5</v>
      </c>
      <c r="E68" s="80">
        <v>29</v>
      </c>
      <c r="CC68" s="80">
        <v>-9.5</v>
      </c>
      <c r="CG68" s="80">
        <v>29</v>
      </c>
      <c r="CH68" s="2">
        <v>-1.7059999999999995</v>
      </c>
    </row>
    <row r="69" spans="1:86" x14ac:dyDescent="0.3">
      <c r="A69" s="2">
        <v>1622</v>
      </c>
      <c r="B69" s="33">
        <v>1814</v>
      </c>
      <c r="C69" s="2" t="s">
        <v>146</v>
      </c>
      <c r="D69" s="80">
        <v>-11.8</v>
      </c>
      <c r="E69" s="80">
        <v>28.4</v>
      </c>
      <c r="CC69" s="80">
        <v>-11.8</v>
      </c>
      <c r="CG69" s="80">
        <v>28.4</v>
      </c>
      <c r="CH69" s="2">
        <v>-2.3060000000000009</v>
      </c>
    </row>
    <row r="70" spans="1:86" x14ac:dyDescent="0.3">
      <c r="A70" s="2">
        <v>1624</v>
      </c>
      <c r="B70" s="33">
        <v>1815</v>
      </c>
      <c r="C70" s="2" t="s">
        <v>147</v>
      </c>
      <c r="D70" s="80">
        <v>-6.8</v>
      </c>
      <c r="E70" s="80">
        <v>29.5</v>
      </c>
      <c r="CC70" s="80">
        <v>-6.8</v>
      </c>
      <c r="CG70" s="80">
        <v>29.5</v>
      </c>
      <c r="CH70" s="2">
        <v>-1.2059999999999995</v>
      </c>
    </row>
    <row r="71" spans="1:86" x14ac:dyDescent="0.3">
      <c r="A71" s="2">
        <v>1625</v>
      </c>
      <c r="B71" s="33">
        <v>1816</v>
      </c>
      <c r="C71" s="2" t="s">
        <v>147</v>
      </c>
      <c r="D71" s="80">
        <v>-8.5</v>
      </c>
      <c r="E71" s="80">
        <v>30.3</v>
      </c>
      <c r="CC71" s="80">
        <v>-8.5</v>
      </c>
      <c r="CG71" s="80">
        <v>30.3</v>
      </c>
      <c r="CH71" s="2">
        <v>-0.40599999999999881</v>
      </c>
    </row>
    <row r="72" spans="1:86" x14ac:dyDescent="0.3">
      <c r="A72" s="2">
        <v>1935</v>
      </c>
      <c r="B72" s="33">
        <v>1915</v>
      </c>
      <c r="C72" s="2" t="s">
        <v>147</v>
      </c>
      <c r="D72" s="80">
        <v>-6</v>
      </c>
      <c r="E72" s="80">
        <v>30.3</v>
      </c>
      <c r="CC72" s="80">
        <v>-6</v>
      </c>
      <c r="CG72" s="80">
        <v>30.3</v>
      </c>
      <c r="CH72" s="2">
        <v>-0.40599999999999881</v>
      </c>
    </row>
    <row r="73" spans="1:86" x14ac:dyDescent="0.3">
      <c r="A73" s="2" t="s">
        <v>148</v>
      </c>
      <c r="B73" s="33"/>
      <c r="D73" s="80"/>
      <c r="E73" s="80"/>
      <c r="CC73" s="80"/>
      <c r="CG73" s="80"/>
    </row>
    <row r="74" spans="1:86" x14ac:dyDescent="0.3">
      <c r="A74" s="2">
        <v>1926</v>
      </c>
      <c r="B74" s="33">
        <v>1906</v>
      </c>
      <c r="C74" s="2" t="s">
        <v>149</v>
      </c>
      <c r="D74" s="80">
        <v>-5.7</v>
      </c>
      <c r="E74" s="80">
        <v>28.6</v>
      </c>
      <c r="CC74" s="80">
        <v>-5.7</v>
      </c>
      <c r="CG74" s="80">
        <v>28.6</v>
      </c>
      <c r="CH74" s="2">
        <v>-2.1059999999999981</v>
      </c>
    </row>
    <row r="75" spans="1:86" x14ac:dyDescent="0.3">
      <c r="A75" s="2">
        <v>2151</v>
      </c>
      <c r="B75" s="33">
        <v>560</v>
      </c>
      <c r="C75" s="2" t="s">
        <v>150</v>
      </c>
      <c r="D75" s="80">
        <v>-12.6</v>
      </c>
      <c r="E75" s="80">
        <v>28.4</v>
      </c>
      <c r="CC75" s="80">
        <v>-12.6</v>
      </c>
      <c r="CG75" s="80">
        <v>28.4</v>
      </c>
      <c r="CH75" s="2">
        <v>-2.3060000000000009</v>
      </c>
    </row>
    <row r="76" spans="1:86" x14ac:dyDescent="0.3">
      <c r="A76" s="2">
        <v>2152</v>
      </c>
      <c r="B76" s="33">
        <v>563</v>
      </c>
      <c r="C76" s="2" t="s">
        <v>150</v>
      </c>
      <c r="D76" s="80">
        <v>-11.2</v>
      </c>
      <c r="E76" s="80">
        <v>27.2</v>
      </c>
      <c r="CC76" s="80">
        <v>-11.2</v>
      </c>
      <c r="CG76" s="80">
        <v>27.2</v>
      </c>
      <c r="CH76" s="2">
        <v>-3.5060000000000002</v>
      </c>
    </row>
    <row r="77" spans="1:86" x14ac:dyDescent="0.3">
      <c r="A77" s="2" t="s">
        <v>151</v>
      </c>
      <c r="B77" s="33"/>
      <c r="D77" s="80"/>
      <c r="E77" s="80"/>
      <c r="CC77" s="80"/>
      <c r="CG77" s="80"/>
    </row>
    <row r="78" spans="1:86" x14ac:dyDescent="0.3">
      <c r="A78" s="2">
        <v>2169</v>
      </c>
      <c r="B78" s="33">
        <v>576</v>
      </c>
      <c r="C78" s="2" t="s">
        <v>152</v>
      </c>
      <c r="D78" s="80">
        <v>-7.9</v>
      </c>
      <c r="E78" s="80">
        <v>28.6</v>
      </c>
      <c r="CC78" s="80">
        <v>-7.9</v>
      </c>
      <c r="CG78" s="80">
        <v>28.6</v>
      </c>
      <c r="CH78" s="2">
        <v>-2.1059999999999981</v>
      </c>
    </row>
    <row r="79" spans="1:86" x14ac:dyDescent="0.3">
      <c r="A79" s="2">
        <v>1930</v>
      </c>
      <c r="B79" s="33">
        <v>1910</v>
      </c>
      <c r="C79" s="2" t="s">
        <v>153</v>
      </c>
      <c r="D79" s="80">
        <v>-8.8000000000000007</v>
      </c>
      <c r="E79" s="80">
        <v>28.4</v>
      </c>
      <c r="CC79" s="80">
        <v>-8.8000000000000007</v>
      </c>
      <c r="CG79" s="80">
        <v>28.4</v>
      </c>
      <c r="CH79" s="2">
        <v>-2.3060000000000009</v>
      </c>
    </row>
    <row r="80" spans="1:86" x14ac:dyDescent="0.3">
      <c r="A80" s="2">
        <v>1931</v>
      </c>
      <c r="B80" s="33">
        <v>1911</v>
      </c>
      <c r="C80" s="2" t="s">
        <v>153</v>
      </c>
      <c r="D80" s="80">
        <v>-10.8</v>
      </c>
      <c r="E80" s="80">
        <v>27.2</v>
      </c>
      <c r="CC80" s="80">
        <v>-10.8</v>
      </c>
      <c r="CG80" s="80">
        <v>27.2</v>
      </c>
      <c r="CH80" s="2">
        <v>-3.5060000000000002</v>
      </c>
    </row>
    <row r="81" spans="1:86" x14ac:dyDescent="0.3">
      <c r="B81" s="33"/>
      <c r="C81" s="2" t="s">
        <v>154</v>
      </c>
      <c r="D81" s="80"/>
      <c r="E81" s="80"/>
      <c r="CC81" s="80"/>
      <c r="CG81" s="80"/>
    </row>
    <row r="82" spans="1:86" x14ac:dyDescent="0.3">
      <c r="A82" s="1" t="s">
        <v>155</v>
      </c>
      <c r="B82" s="33"/>
      <c r="D82" s="80">
        <v>-10.84761904761905</v>
      </c>
      <c r="E82" s="80">
        <v>29.31428571428571</v>
      </c>
      <c r="CC82" s="80"/>
      <c r="CG82" s="80"/>
    </row>
    <row r="83" spans="1:86" x14ac:dyDescent="0.3">
      <c r="A83" s="2" t="s">
        <v>156</v>
      </c>
      <c r="B83" s="33"/>
      <c r="D83" s="80"/>
      <c r="E83" s="80"/>
      <c r="CC83" s="80"/>
      <c r="CG83" s="80"/>
    </row>
    <row r="84" spans="1:86" x14ac:dyDescent="0.3">
      <c r="A84" s="2">
        <v>2235</v>
      </c>
      <c r="B84" s="33">
        <v>956</v>
      </c>
      <c r="C84" s="2" t="s">
        <v>157</v>
      </c>
      <c r="D84" s="80">
        <v>-9.1</v>
      </c>
      <c r="E84" s="80">
        <v>30.8</v>
      </c>
      <c r="CC84" s="80">
        <v>-9.1</v>
      </c>
      <c r="CG84" s="80">
        <v>30.8</v>
      </c>
      <c r="CH84" s="2">
        <v>9.4000000000001194E-2</v>
      </c>
    </row>
    <row r="85" spans="1:86" x14ac:dyDescent="0.3">
      <c r="A85" s="2">
        <v>2236</v>
      </c>
      <c r="B85" s="33">
        <v>957</v>
      </c>
      <c r="C85" s="2" t="s">
        <v>157</v>
      </c>
      <c r="D85" s="80">
        <v>-9.6999999999999993</v>
      </c>
      <c r="E85" s="80">
        <v>28.3</v>
      </c>
      <c r="CC85" s="80">
        <v>-9.6999999999999993</v>
      </c>
      <c r="CG85" s="80">
        <v>28.3</v>
      </c>
      <c r="CH85" s="2">
        <v>-2.4059999999999988</v>
      </c>
    </row>
    <row r="86" spans="1:86" x14ac:dyDescent="0.3">
      <c r="A86" s="2">
        <v>2237</v>
      </c>
      <c r="B86" s="33">
        <v>959</v>
      </c>
      <c r="C86" s="2" t="s">
        <v>157</v>
      </c>
      <c r="D86" s="80">
        <v>-9.6</v>
      </c>
      <c r="E86" s="80">
        <v>30.5</v>
      </c>
      <c r="CC86" s="80">
        <v>-9.6</v>
      </c>
      <c r="CG86" s="80">
        <v>30.5</v>
      </c>
      <c r="CH86" s="2">
        <v>-0.20599999999999952</v>
      </c>
    </row>
    <row r="87" spans="1:86" x14ac:dyDescent="0.3">
      <c r="A87" s="2">
        <v>2238</v>
      </c>
      <c r="B87" s="33">
        <v>971</v>
      </c>
      <c r="C87" s="2" t="s">
        <v>158</v>
      </c>
      <c r="D87" s="80">
        <v>-10.9</v>
      </c>
      <c r="E87" s="80">
        <v>29.2</v>
      </c>
      <c r="CC87" s="80">
        <v>-10.9</v>
      </c>
      <c r="CG87" s="80">
        <v>29.2</v>
      </c>
      <c r="CH87" s="2">
        <v>-1.5060000000000002</v>
      </c>
    </row>
    <row r="88" spans="1:86" x14ac:dyDescent="0.3">
      <c r="A88" s="2">
        <v>1969</v>
      </c>
      <c r="B88" s="33">
        <v>955</v>
      </c>
      <c r="C88" s="2" t="s">
        <v>159</v>
      </c>
      <c r="D88" s="80">
        <v>-10.3</v>
      </c>
      <c r="E88" s="80">
        <v>31</v>
      </c>
      <c r="CC88" s="80">
        <v>-10.3</v>
      </c>
      <c r="CG88" s="80">
        <v>31</v>
      </c>
      <c r="CH88" s="2">
        <v>0.29400000000000048</v>
      </c>
    </row>
    <row r="89" spans="1:86" x14ac:dyDescent="0.3">
      <c r="A89" s="2">
        <v>1967</v>
      </c>
      <c r="B89" s="33">
        <v>958</v>
      </c>
      <c r="C89" s="2" t="s">
        <v>160</v>
      </c>
      <c r="D89" s="80">
        <v>-9.5</v>
      </c>
      <c r="E89" s="80">
        <v>30.7</v>
      </c>
      <c r="CC89" s="80">
        <v>-9.5</v>
      </c>
      <c r="CG89" s="80">
        <v>30.7</v>
      </c>
      <c r="CH89" s="2">
        <v>-6.0000000000002274E-3</v>
      </c>
    </row>
    <row r="90" spans="1:86" x14ac:dyDescent="0.3">
      <c r="A90" s="2">
        <v>1968</v>
      </c>
      <c r="B90" s="33">
        <v>958</v>
      </c>
      <c r="C90" s="2" t="s">
        <v>161</v>
      </c>
      <c r="D90" s="80">
        <v>-10.1</v>
      </c>
      <c r="E90" s="80">
        <v>30.4</v>
      </c>
      <c r="CC90" s="80">
        <v>-10.1</v>
      </c>
      <c r="CG90" s="80">
        <v>30.4</v>
      </c>
      <c r="CH90" s="2">
        <v>-0.30600000000000094</v>
      </c>
    </row>
    <row r="91" spans="1:86" x14ac:dyDescent="0.3">
      <c r="A91" s="2">
        <v>1936</v>
      </c>
      <c r="B91" s="33">
        <v>1916</v>
      </c>
      <c r="C91" s="2" t="s">
        <v>162</v>
      </c>
      <c r="D91" s="80">
        <v>-7.9</v>
      </c>
      <c r="E91" s="80">
        <v>28.3</v>
      </c>
      <c r="CC91" s="80">
        <v>-7.9</v>
      </c>
      <c r="CG91" s="80">
        <v>28.3</v>
      </c>
      <c r="CH91" s="2">
        <v>-2.4059999999999988</v>
      </c>
    </row>
    <row r="92" spans="1:86" x14ac:dyDescent="0.3">
      <c r="A92" s="2">
        <v>1969</v>
      </c>
      <c r="B92" s="33">
        <v>955</v>
      </c>
      <c r="C92" s="2" t="s">
        <v>163</v>
      </c>
      <c r="D92" s="80">
        <v>-10.3</v>
      </c>
      <c r="E92" s="80">
        <v>31</v>
      </c>
      <c r="CC92" s="80">
        <v>-10.3</v>
      </c>
      <c r="CG92" s="80">
        <v>31</v>
      </c>
      <c r="CH92" s="2">
        <v>0.29400000000000048</v>
      </c>
    </row>
    <row r="93" spans="1:86" x14ac:dyDescent="0.3">
      <c r="A93" s="2">
        <v>2264</v>
      </c>
      <c r="B93" s="33">
        <v>955</v>
      </c>
      <c r="C93" s="2" t="s">
        <v>159</v>
      </c>
      <c r="D93" s="80">
        <v>-10</v>
      </c>
      <c r="E93" s="80">
        <v>27.9</v>
      </c>
      <c r="CC93" s="80">
        <v>-10</v>
      </c>
      <c r="CG93" s="80">
        <v>27.9</v>
      </c>
      <c r="CH93" s="2">
        <v>-2.8060000000000009</v>
      </c>
    </row>
    <row r="94" spans="1:86" x14ac:dyDescent="0.3">
      <c r="A94" s="2">
        <v>2162</v>
      </c>
      <c r="B94" s="33">
        <v>960</v>
      </c>
      <c r="C94" s="2" t="s">
        <v>140</v>
      </c>
      <c r="D94" s="80">
        <v>-16.100000000000001</v>
      </c>
      <c r="E94" s="80">
        <v>27.2</v>
      </c>
      <c r="CC94" s="80">
        <v>-16.100000000000001</v>
      </c>
      <c r="CG94" s="80">
        <v>27.2</v>
      </c>
      <c r="CH94" s="2">
        <v>-3.5060000000000002</v>
      </c>
    </row>
    <row r="95" spans="1:86" x14ac:dyDescent="0.3">
      <c r="A95" s="2">
        <v>2163</v>
      </c>
      <c r="B95" s="33">
        <v>961</v>
      </c>
      <c r="C95" s="2" t="s">
        <v>164</v>
      </c>
      <c r="D95" s="80">
        <v>-12.8</v>
      </c>
      <c r="E95" s="80">
        <v>29.7</v>
      </c>
      <c r="CC95" s="80">
        <v>-12.8</v>
      </c>
      <c r="CG95" s="80">
        <v>29.7</v>
      </c>
      <c r="CH95" s="2">
        <v>-1.0060000000000002</v>
      </c>
    </row>
    <row r="96" spans="1:86" x14ac:dyDescent="0.3">
      <c r="A96" s="81" t="s">
        <v>180</v>
      </c>
      <c r="B96" s="81" t="s">
        <v>181</v>
      </c>
      <c r="C96" s="82" t="s">
        <v>182</v>
      </c>
      <c r="D96" s="80">
        <v>-12</v>
      </c>
      <c r="E96" s="83">
        <v>28</v>
      </c>
      <c r="CC96" s="80">
        <v>-12</v>
      </c>
      <c r="CG96" s="83">
        <v>28</v>
      </c>
      <c r="CH96" s="2">
        <v>-2.7059999999999995</v>
      </c>
    </row>
    <row r="97" spans="1:86" x14ac:dyDescent="0.3">
      <c r="A97" s="81" t="s">
        <v>183</v>
      </c>
      <c r="B97" s="81" t="s">
        <v>184</v>
      </c>
      <c r="C97" s="82" t="s">
        <v>185</v>
      </c>
      <c r="D97" s="80">
        <v>-11.4</v>
      </c>
      <c r="E97" s="83">
        <v>30</v>
      </c>
      <c r="CC97" s="80">
        <v>-11.4</v>
      </c>
      <c r="CG97" s="83">
        <v>30</v>
      </c>
      <c r="CH97" s="2">
        <v>-0.70599999999999952</v>
      </c>
    </row>
    <row r="98" spans="1:86" x14ac:dyDescent="0.3">
      <c r="A98" s="81" t="s">
        <v>186</v>
      </c>
      <c r="B98" s="81" t="s">
        <v>187</v>
      </c>
      <c r="C98" s="82" t="s">
        <v>182</v>
      </c>
      <c r="D98" s="80">
        <v>-7.3</v>
      </c>
      <c r="E98" s="83">
        <v>30.2</v>
      </c>
      <c r="CC98" s="80">
        <v>-7.3</v>
      </c>
      <c r="CG98" s="83">
        <v>30.2</v>
      </c>
      <c r="CH98" s="2">
        <v>-0.50600000000000023</v>
      </c>
    </row>
    <row r="99" spans="1:86" x14ac:dyDescent="0.3">
      <c r="A99" s="81" t="s">
        <v>188</v>
      </c>
      <c r="B99" s="81" t="s">
        <v>189</v>
      </c>
      <c r="C99" s="82" t="s">
        <v>190</v>
      </c>
      <c r="D99" s="80">
        <v>-12.5</v>
      </c>
      <c r="E99" s="83">
        <v>29.9</v>
      </c>
      <c r="CC99" s="80">
        <v>-12.5</v>
      </c>
      <c r="CG99" s="83">
        <v>29.9</v>
      </c>
      <c r="CH99" s="2">
        <v>-0.80600000000000094</v>
      </c>
    </row>
    <row r="100" spans="1:86" x14ac:dyDescent="0.3">
      <c r="A100" s="81" t="s">
        <v>191</v>
      </c>
      <c r="B100" s="81" t="s">
        <v>192</v>
      </c>
      <c r="C100" s="82" t="s">
        <v>193</v>
      </c>
      <c r="D100" s="80">
        <v>-9.3000000000000007</v>
      </c>
      <c r="E100" s="83">
        <v>28.5</v>
      </c>
      <c r="CC100" s="80">
        <v>-9.3000000000000007</v>
      </c>
      <c r="CG100" s="83">
        <v>28.5</v>
      </c>
      <c r="CH100" s="2">
        <v>-2.2059999999999995</v>
      </c>
    </row>
    <row r="101" spans="1:86" x14ac:dyDescent="0.3">
      <c r="A101" s="81" t="s">
        <v>194</v>
      </c>
      <c r="B101" s="81" t="s">
        <v>195</v>
      </c>
      <c r="C101" s="82" t="s">
        <v>193</v>
      </c>
      <c r="D101" s="80">
        <v>-13.8</v>
      </c>
      <c r="E101" s="83">
        <v>28.2</v>
      </c>
      <c r="CC101" s="80">
        <v>-13.8</v>
      </c>
      <c r="CG101" s="83">
        <v>28.2</v>
      </c>
      <c r="CH101" s="2">
        <v>-2.5060000000000002</v>
      </c>
    </row>
    <row r="102" spans="1:86" x14ac:dyDescent="0.3">
      <c r="A102" s="81" t="s">
        <v>196</v>
      </c>
      <c r="B102" s="33" t="s">
        <v>165</v>
      </c>
      <c r="D102" s="80"/>
      <c r="E102" s="34"/>
      <c r="CC102" s="80"/>
      <c r="CG102" s="34"/>
    </row>
    <row r="103" spans="1:86" x14ac:dyDescent="0.3">
      <c r="A103" s="81" t="s">
        <v>197</v>
      </c>
      <c r="B103" s="81" t="s">
        <v>198</v>
      </c>
      <c r="C103" s="82" t="s">
        <v>193</v>
      </c>
      <c r="D103" s="80">
        <v>-14.4</v>
      </c>
      <c r="E103" s="83">
        <v>28</v>
      </c>
      <c r="CC103" s="80">
        <v>-14.4</v>
      </c>
      <c r="CG103" s="83">
        <v>28</v>
      </c>
      <c r="CH103" s="2">
        <v>-2.7059999999999995</v>
      </c>
    </row>
    <row r="104" spans="1:86" x14ac:dyDescent="0.3">
      <c r="A104" s="81" t="s">
        <v>199</v>
      </c>
      <c r="B104" s="81" t="s">
        <v>200</v>
      </c>
      <c r="C104" s="82" t="s">
        <v>201</v>
      </c>
      <c r="D104" s="80">
        <v>-11.7</v>
      </c>
      <c r="E104" s="83">
        <v>28.9</v>
      </c>
      <c r="CC104" s="80">
        <v>-11.7</v>
      </c>
      <c r="CG104" s="83">
        <v>28.9</v>
      </c>
      <c r="CH104" s="2">
        <v>-1.8060000000000009</v>
      </c>
    </row>
    <row r="105" spans="1:86" x14ac:dyDescent="0.3">
      <c r="A105" s="81" t="s">
        <v>202</v>
      </c>
      <c r="B105" s="81" t="s">
        <v>203</v>
      </c>
      <c r="C105" s="82" t="s">
        <v>204</v>
      </c>
      <c r="D105" s="80">
        <v>-9.1</v>
      </c>
      <c r="E105" s="83">
        <v>28.9</v>
      </c>
      <c r="CC105" s="80">
        <v>-9.1</v>
      </c>
      <c r="CG105" s="83">
        <v>28.9</v>
      </c>
      <c r="CH105" s="2">
        <v>-1.8060000000000009</v>
      </c>
    </row>
    <row r="106" spans="1:86" x14ac:dyDescent="0.3">
      <c r="B106" s="33"/>
      <c r="D106" s="80"/>
      <c r="E106" s="80"/>
    </row>
    <row r="108" spans="1:86" x14ac:dyDescent="0.3">
      <c r="A108" s="2" t="s">
        <v>166</v>
      </c>
    </row>
    <row r="109" spans="1:86" x14ac:dyDescent="0.3">
      <c r="A109" s="2" t="s">
        <v>167</v>
      </c>
    </row>
    <row r="110" spans="1:86" x14ac:dyDescent="0.3">
      <c r="A110" s="2" t="s">
        <v>168</v>
      </c>
    </row>
    <row r="111" spans="1:86" x14ac:dyDescent="0.3">
      <c r="A111" s="2" t="s">
        <v>169</v>
      </c>
    </row>
    <row r="112" spans="1:86" x14ac:dyDescent="0.3">
      <c r="A112" s="84" t="s">
        <v>205</v>
      </c>
    </row>
  </sheetData>
  <sortState ref="B8:CM24">
    <sortCondition descending="1" ref="D8:D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E651-28D1-477B-A4EB-289F51AEA6CB}">
  <dimension ref="A1:CL43"/>
  <sheetViews>
    <sheetView topLeftCell="A22" workbookViewId="0">
      <selection activeCell="D32" sqref="D32"/>
    </sheetView>
  </sheetViews>
  <sheetFormatPr defaultRowHeight="14.4" x14ac:dyDescent="0.3"/>
  <cols>
    <col min="1" max="1" width="8.88671875" style="2"/>
    <col min="2" max="2" width="12.6640625" style="2" customWidth="1"/>
    <col min="3" max="16384" width="8.88671875" style="2"/>
  </cols>
  <sheetData>
    <row r="1" spans="1:90" x14ac:dyDescent="0.3">
      <c r="A1" s="2" t="s">
        <v>210</v>
      </c>
    </row>
    <row r="2" spans="1:90" x14ac:dyDescent="0.3">
      <c r="A2" s="3" t="s">
        <v>1</v>
      </c>
      <c r="B2" s="3" t="s">
        <v>2</v>
      </c>
      <c r="C2" s="3" t="s">
        <v>3</v>
      </c>
      <c r="D2" s="3" t="s">
        <v>4</v>
      </c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1:90" x14ac:dyDescent="0.3">
      <c r="A3" s="2" t="s">
        <v>5</v>
      </c>
      <c r="B3" s="2">
        <v>28</v>
      </c>
      <c r="C3" s="2" t="s">
        <v>6</v>
      </c>
      <c r="D3" s="80">
        <v>238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0" x14ac:dyDescent="0.3"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BC4" s="2" t="s">
        <v>10</v>
      </c>
      <c r="BL4" s="2">
        <v>0.36699999999999999</v>
      </c>
      <c r="BM4" s="2">
        <v>0.95699999999999996</v>
      </c>
      <c r="BN4" s="2">
        <v>0.13700000000000001</v>
      </c>
      <c r="BO4" s="2">
        <v>0.71099999999999997</v>
      </c>
      <c r="BP4" s="2">
        <v>0.23100000000000001</v>
      </c>
      <c r="BQ4" s="2">
        <v>8.6999999999999994E-2</v>
      </c>
      <c r="BR4" s="2">
        <v>0.30599999999999999</v>
      </c>
      <c r="BS4" s="2">
        <v>5.8000000000000003E-2</v>
      </c>
      <c r="BT4" s="2">
        <v>0.248</v>
      </c>
      <c r="BU4" s="2" t="s">
        <v>11</v>
      </c>
      <c r="CB4" s="2" t="s">
        <v>12</v>
      </c>
      <c r="CC4" s="2" t="s">
        <v>13</v>
      </c>
      <c r="CE4" s="2" t="s">
        <v>12</v>
      </c>
      <c r="CF4" s="2" t="s">
        <v>12</v>
      </c>
      <c r="CG4" s="2" t="s">
        <v>13</v>
      </c>
      <c r="CH4" s="2" t="s">
        <v>13</v>
      </c>
    </row>
    <row r="5" spans="1:90" ht="15.6" x14ac:dyDescent="0.3">
      <c r="D5" s="6" t="s">
        <v>14</v>
      </c>
      <c r="P5" s="7" t="s">
        <v>15</v>
      </c>
      <c r="AI5" s="7" t="s">
        <v>16</v>
      </c>
      <c r="AX5" s="7" t="s">
        <v>17</v>
      </c>
      <c r="BC5" s="2" t="s">
        <v>18</v>
      </c>
      <c r="BL5" s="7" t="s">
        <v>19</v>
      </c>
      <c r="BX5" s="2" t="s">
        <v>211</v>
      </c>
      <c r="CB5" s="2" t="s">
        <v>21</v>
      </c>
      <c r="CC5" s="2" t="s">
        <v>21</v>
      </c>
      <c r="CD5" s="2" t="s">
        <v>21</v>
      </c>
      <c r="CE5" s="2" t="s">
        <v>21</v>
      </c>
      <c r="CF5" s="2">
        <v>30.706</v>
      </c>
      <c r="CG5" s="2" t="s">
        <v>21</v>
      </c>
      <c r="CH5" s="2">
        <v>30.706</v>
      </c>
    </row>
    <row r="6" spans="1:90" x14ac:dyDescent="0.3">
      <c r="B6" s="2" t="s">
        <v>22</v>
      </c>
      <c r="C6" s="8"/>
      <c r="D6" s="2" t="s">
        <v>24</v>
      </c>
      <c r="E6" s="2" t="s">
        <v>25</v>
      </c>
      <c r="F6" s="2" t="s">
        <v>26</v>
      </c>
      <c r="G6" s="2" t="s">
        <v>27</v>
      </c>
      <c r="H6" s="2" t="s">
        <v>28</v>
      </c>
      <c r="I6" s="2" t="s">
        <v>29</v>
      </c>
      <c r="J6" s="2" t="s">
        <v>30</v>
      </c>
      <c r="K6" s="2" t="s">
        <v>31</v>
      </c>
      <c r="L6" s="2" t="s">
        <v>32</v>
      </c>
      <c r="M6" s="2" t="s">
        <v>33</v>
      </c>
      <c r="N6" s="2" t="s">
        <v>34</v>
      </c>
      <c r="O6" s="2" t="s">
        <v>35</v>
      </c>
      <c r="P6" s="2" t="s">
        <v>36</v>
      </c>
      <c r="Q6" s="2" t="s">
        <v>10</v>
      </c>
      <c r="R6" s="2" t="s">
        <v>37</v>
      </c>
      <c r="S6" s="2" t="s">
        <v>38</v>
      </c>
      <c r="T6" s="2" t="s">
        <v>39</v>
      </c>
      <c r="U6" s="2" t="s">
        <v>40</v>
      </c>
      <c r="V6" s="2" t="s">
        <v>41</v>
      </c>
      <c r="W6" s="2" t="s">
        <v>42</v>
      </c>
      <c r="X6" s="2" t="s">
        <v>43</v>
      </c>
      <c r="Y6" s="2" t="s">
        <v>44</v>
      </c>
      <c r="Z6" s="2" t="s">
        <v>45</v>
      </c>
      <c r="AA6" s="2" t="s">
        <v>46</v>
      </c>
      <c r="AB6" s="2" t="s">
        <v>47</v>
      </c>
      <c r="AC6" s="2" t="s">
        <v>48</v>
      </c>
      <c r="AD6" s="2" t="s">
        <v>49</v>
      </c>
      <c r="AE6" s="2" t="s">
        <v>50</v>
      </c>
      <c r="AF6" s="2" t="s">
        <v>51</v>
      </c>
      <c r="AG6" s="2" t="s">
        <v>52</v>
      </c>
      <c r="AH6" s="2" t="s">
        <v>53</v>
      </c>
      <c r="AI6" s="9" t="s">
        <v>54</v>
      </c>
      <c r="AJ6" s="4" t="s">
        <v>55</v>
      </c>
      <c r="AK6" s="4" t="s">
        <v>56</v>
      </c>
      <c r="AL6" s="4" t="s">
        <v>57</v>
      </c>
      <c r="AM6" s="4" t="s">
        <v>58</v>
      </c>
      <c r="AN6" s="4" t="s">
        <v>59</v>
      </c>
      <c r="AO6" s="4" t="s">
        <v>60</v>
      </c>
      <c r="AP6" s="4" t="s">
        <v>61</v>
      </c>
      <c r="AQ6" s="4" t="s">
        <v>62</v>
      </c>
      <c r="AR6" s="4" t="s">
        <v>63</v>
      </c>
      <c r="AS6" s="4" t="s">
        <v>64</v>
      </c>
      <c r="AT6" s="4" t="s">
        <v>65</v>
      </c>
      <c r="AU6" s="4" t="s">
        <v>66</v>
      </c>
      <c r="AV6" s="4" t="s">
        <v>67</v>
      </c>
      <c r="AW6" s="4" t="s">
        <v>68</v>
      </c>
      <c r="AX6" s="2" t="s">
        <v>69</v>
      </c>
      <c r="AY6" s="2" t="s">
        <v>70</v>
      </c>
      <c r="AZ6" s="2" t="s">
        <v>71</v>
      </c>
      <c r="BA6" s="2" t="s">
        <v>72</v>
      </c>
      <c r="BB6" s="2" t="s">
        <v>73</v>
      </c>
      <c r="BC6" s="2" t="s">
        <v>74</v>
      </c>
      <c r="BD6" s="2" t="s">
        <v>75</v>
      </c>
      <c r="BE6" s="2" t="s">
        <v>76</v>
      </c>
      <c r="BF6" s="10" t="s">
        <v>77</v>
      </c>
      <c r="BG6" s="10" t="s">
        <v>78</v>
      </c>
      <c r="BH6" s="10" t="s">
        <v>79</v>
      </c>
      <c r="BI6" s="10" t="s">
        <v>80</v>
      </c>
      <c r="BJ6" s="11" t="s">
        <v>81</v>
      </c>
      <c r="BK6" s="10" t="s">
        <v>82</v>
      </c>
      <c r="BL6" s="12" t="s">
        <v>83</v>
      </c>
      <c r="BM6" s="12" t="s">
        <v>84</v>
      </c>
      <c r="BN6" s="12" t="s">
        <v>85</v>
      </c>
      <c r="BO6" s="12" t="s">
        <v>86</v>
      </c>
      <c r="BP6" s="12" t="s">
        <v>87</v>
      </c>
      <c r="BQ6" s="12" t="s">
        <v>88</v>
      </c>
      <c r="BR6" s="12" t="s">
        <v>89</v>
      </c>
      <c r="BS6" s="12" t="s">
        <v>90</v>
      </c>
      <c r="BT6" s="12" t="s">
        <v>91</v>
      </c>
      <c r="BU6" s="12" t="s">
        <v>92</v>
      </c>
      <c r="BV6" s="12" t="s">
        <v>93</v>
      </c>
      <c r="BW6" s="12" t="s">
        <v>94</v>
      </c>
      <c r="BX6" s="12" t="s">
        <v>92</v>
      </c>
      <c r="BY6" s="12" t="s">
        <v>93</v>
      </c>
      <c r="BZ6" s="4" t="s">
        <v>170</v>
      </c>
      <c r="CA6" s="4" t="s">
        <v>171</v>
      </c>
      <c r="CB6" s="4" t="s">
        <v>172</v>
      </c>
      <c r="CC6" s="4" t="s">
        <v>172</v>
      </c>
      <c r="CD6" s="4" t="s">
        <v>173</v>
      </c>
      <c r="CE6" s="4" t="s">
        <v>174</v>
      </c>
      <c r="CF6" s="4" t="s">
        <v>175</v>
      </c>
      <c r="CG6" s="4" t="s">
        <v>174</v>
      </c>
      <c r="CH6" s="4" t="s">
        <v>175</v>
      </c>
      <c r="CI6" s="4" t="s">
        <v>176</v>
      </c>
      <c r="CJ6" s="4" t="s">
        <v>177</v>
      </c>
      <c r="CK6" s="4" t="s">
        <v>178</v>
      </c>
      <c r="CL6" s="4" t="s">
        <v>179</v>
      </c>
    </row>
    <row r="7" spans="1:90" x14ac:dyDescent="0.3">
      <c r="B7" s="13" t="s">
        <v>212</v>
      </c>
      <c r="C7" s="13"/>
      <c r="D7" s="14">
        <v>61.315930655391114</v>
      </c>
      <c r="E7" s="15">
        <v>3.2770000000000001</v>
      </c>
      <c r="F7" s="15">
        <v>8.3360000000000003</v>
      </c>
      <c r="G7" s="15">
        <v>1.538</v>
      </c>
      <c r="H7" s="15">
        <v>1.905</v>
      </c>
      <c r="I7" s="15">
        <v>0.50549999999999995</v>
      </c>
      <c r="J7" s="15">
        <v>1.2045000000000001</v>
      </c>
      <c r="K7" s="15">
        <v>0.47450000000000003</v>
      </c>
      <c r="L7" s="15">
        <v>4.4666666666666674E-2</v>
      </c>
      <c r="M7" s="15">
        <v>6.0333333333333336E-2</v>
      </c>
      <c r="N7" s="15">
        <v>9.2390000000000025</v>
      </c>
      <c r="O7" s="14">
        <v>90.16913178294574</v>
      </c>
      <c r="P7" s="14"/>
      <c r="Q7" s="16">
        <v>3114.6755000000007</v>
      </c>
      <c r="R7" s="14"/>
      <c r="S7" s="14"/>
      <c r="T7" s="16">
        <v>143</v>
      </c>
      <c r="U7" s="14"/>
      <c r="V7" s="16">
        <v>51.6</v>
      </c>
      <c r="W7" s="14"/>
      <c r="X7" s="16">
        <v>228</v>
      </c>
      <c r="Y7" s="16">
        <v>14.8</v>
      </c>
      <c r="Z7" s="16"/>
      <c r="AA7" s="14"/>
      <c r="AB7" s="16">
        <v>1930</v>
      </c>
      <c r="AC7" s="14"/>
      <c r="AD7" s="14"/>
      <c r="AE7" s="16">
        <v>128</v>
      </c>
      <c r="AF7" s="16">
        <v>210</v>
      </c>
      <c r="AG7" s="16">
        <v>69</v>
      </c>
      <c r="AH7" s="16">
        <v>44.2</v>
      </c>
      <c r="AI7" s="14"/>
      <c r="AJ7" s="14"/>
      <c r="AK7" s="14"/>
      <c r="AL7" s="16">
        <v>166</v>
      </c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>
        <v>49.6</v>
      </c>
      <c r="AY7" s="14">
        <v>66</v>
      </c>
      <c r="AZ7" s="14"/>
      <c r="BA7" s="14">
        <v>36.4</v>
      </c>
      <c r="BB7" s="14">
        <v>7.8800000000000008</v>
      </c>
      <c r="BC7" s="14">
        <v>2.2239999999999998</v>
      </c>
      <c r="BD7" s="14"/>
      <c r="BE7" s="14">
        <v>2.1240000000000001</v>
      </c>
      <c r="BF7" s="14"/>
      <c r="BG7" s="14"/>
      <c r="BH7" s="14"/>
      <c r="BI7" s="14"/>
      <c r="BJ7" s="14">
        <v>4.0519999999999996</v>
      </c>
      <c r="BK7" s="14">
        <v>0.59199999999999997</v>
      </c>
      <c r="BL7" s="14">
        <v>123.52406902815621</v>
      </c>
      <c r="BM7" s="14">
        <v>65.656565656565661</v>
      </c>
      <c r="BN7" s="14">
        <v>64.851727994424763</v>
      </c>
      <c r="BO7" s="14">
        <v>47.116736990154713</v>
      </c>
      <c r="BP7" s="14">
        <v>31.313131313131311</v>
      </c>
      <c r="BQ7" s="14">
        <v>22.988505747126439</v>
      </c>
      <c r="BR7" s="14">
        <v>31.55702644319264</v>
      </c>
      <c r="BS7" s="14">
        <v>32.155172413793103</v>
      </c>
      <c r="BT7" s="14">
        <v>0.70899606304788021</v>
      </c>
      <c r="BU7" s="15">
        <v>0.92220024346856599</v>
      </c>
      <c r="BV7" s="15">
        <v>0.70899606304788021</v>
      </c>
      <c r="BW7" s="15">
        <v>9.8581854007682512</v>
      </c>
      <c r="BX7" s="15">
        <v>0.91220000000000001</v>
      </c>
      <c r="BY7" s="15">
        <v>0.75980000000000003</v>
      </c>
      <c r="BZ7" s="15"/>
      <c r="CA7" s="15"/>
      <c r="CB7" s="15"/>
      <c r="CC7" s="15"/>
      <c r="CD7" s="15"/>
      <c r="CE7" s="15"/>
      <c r="CF7" s="15"/>
      <c r="CG7" s="15"/>
      <c r="CH7" s="14"/>
      <c r="CI7" s="15"/>
      <c r="CJ7" s="15"/>
    </row>
    <row r="8" spans="1:90" x14ac:dyDescent="0.3">
      <c r="A8" s="57" t="s">
        <v>97</v>
      </c>
      <c r="C8" s="17">
        <v>118</v>
      </c>
      <c r="D8" s="5">
        <v>75.305116279069765</v>
      </c>
      <c r="E8" s="33">
        <v>0.66</v>
      </c>
      <c r="F8" s="33">
        <v>4.21</v>
      </c>
      <c r="G8" s="33">
        <v>5.0000000000000001E-3</v>
      </c>
      <c r="H8" s="33">
        <v>0.63</v>
      </c>
      <c r="I8" s="33">
        <v>0.39</v>
      </c>
      <c r="J8" s="33">
        <v>0.28999999999999998</v>
      </c>
      <c r="K8" s="33">
        <v>0.14000000000000001</v>
      </c>
      <c r="L8" s="33">
        <v>0.01</v>
      </c>
      <c r="M8" s="33">
        <v>5.0000000000000001E-3</v>
      </c>
      <c r="N8" s="34">
        <v>9.9650000000000016</v>
      </c>
      <c r="O8" s="35">
        <v>91.610116279069757</v>
      </c>
      <c r="P8" s="33"/>
      <c r="Q8" s="122">
        <v>44.785000000000004</v>
      </c>
      <c r="R8" s="33"/>
      <c r="T8" s="33"/>
      <c r="V8" s="36"/>
      <c r="W8" s="30"/>
      <c r="X8" s="33"/>
      <c r="Y8" s="33"/>
      <c r="AF8" s="24"/>
      <c r="AG8" s="23"/>
      <c r="AH8" s="23"/>
      <c r="AL8" s="23"/>
      <c r="AM8" s="23"/>
      <c r="AN8" s="23"/>
      <c r="AO8" s="25"/>
      <c r="AP8" s="23"/>
      <c r="AX8" s="24"/>
      <c r="AY8" s="24"/>
      <c r="AZ8" s="24"/>
      <c r="BA8" s="24"/>
      <c r="BB8" s="26"/>
      <c r="BC8" s="26"/>
      <c r="BD8" s="26"/>
      <c r="BE8" s="26"/>
      <c r="BL8" s="5"/>
      <c r="BM8" s="5"/>
      <c r="BN8" s="29"/>
      <c r="BO8" s="5"/>
      <c r="BP8" s="5"/>
      <c r="BQ8" s="5"/>
      <c r="BR8" s="29"/>
      <c r="BS8" s="5"/>
      <c r="BT8" s="5"/>
      <c r="BU8" s="30"/>
      <c r="BV8" s="30"/>
      <c r="BW8" s="30"/>
    </row>
    <row r="9" spans="1:90" x14ac:dyDescent="0.3">
      <c r="A9" s="57" t="s">
        <v>97</v>
      </c>
      <c r="C9" s="17">
        <v>136</v>
      </c>
      <c r="D9" s="5">
        <v>75.297790697674429</v>
      </c>
      <c r="E9" s="33">
        <v>0.7</v>
      </c>
      <c r="F9" s="33">
        <v>3.25</v>
      </c>
      <c r="G9" s="33">
        <v>0.41</v>
      </c>
      <c r="H9" s="33">
        <v>0.38</v>
      </c>
      <c r="I9" s="33">
        <v>0.36</v>
      </c>
      <c r="J9" s="33">
        <v>0.42</v>
      </c>
      <c r="K9" s="33">
        <v>0.19</v>
      </c>
      <c r="L9" s="33">
        <v>5.0000000000000001E-3</v>
      </c>
      <c r="M9" s="33">
        <v>5.0000000000000001E-3</v>
      </c>
      <c r="N9" s="34">
        <v>8.5449999999999999</v>
      </c>
      <c r="O9" s="35">
        <v>89.562790697674416</v>
      </c>
      <c r="P9" s="33"/>
      <c r="Q9" s="122">
        <v>44.785000000000004</v>
      </c>
      <c r="R9" s="33"/>
      <c r="T9" s="33"/>
      <c r="V9" s="36"/>
      <c r="W9" s="30"/>
      <c r="X9" s="33"/>
      <c r="Y9" s="33"/>
      <c r="AF9" s="24"/>
      <c r="AG9" s="23"/>
      <c r="AH9" s="23"/>
      <c r="AL9" s="23"/>
      <c r="AM9" s="23"/>
      <c r="AN9" s="23"/>
      <c r="AO9" s="25"/>
      <c r="AP9" s="23"/>
      <c r="AX9" s="24"/>
      <c r="AY9" s="24"/>
      <c r="AZ9" s="24"/>
      <c r="BA9" s="24"/>
      <c r="BB9" s="26"/>
      <c r="BC9" s="26"/>
      <c r="BD9" s="26"/>
      <c r="BE9" s="26"/>
      <c r="BL9" s="5"/>
      <c r="BM9" s="5"/>
      <c r="BN9" s="29"/>
      <c r="BO9" s="5"/>
      <c r="BP9" s="5"/>
      <c r="BQ9" s="5"/>
      <c r="BR9" s="29"/>
      <c r="BS9" s="5"/>
      <c r="BT9" s="5"/>
      <c r="BU9" s="30"/>
      <c r="BV9" s="30"/>
      <c r="BW9" s="30"/>
    </row>
    <row r="10" spans="1:90" x14ac:dyDescent="0.3">
      <c r="A10" s="57" t="s">
        <v>97</v>
      </c>
      <c r="C10" s="17" t="s">
        <v>213</v>
      </c>
      <c r="D10" s="5">
        <v>73.941860465116278</v>
      </c>
      <c r="E10" s="33">
        <v>0.8</v>
      </c>
      <c r="F10" s="33">
        <v>4.76</v>
      </c>
      <c r="G10" s="33">
        <v>1.04</v>
      </c>
      <c r="H10" s="33">
        <v>0.25</v>
      </c>
      <c r="I10" s="33">
        <v>5.0000000000000001E-3</v>
      </c>
      <c r="J10" s="33">
        <v>0.34</v>
      </c>
      <c r="K10" s="33">
        <v>0.16</v>
      </c>
      <c r="L10" s="33">
        <v>0.01</v>
      </c>
      <c r="M10" s="33">
        <v>5.0000000000000001E-3</v>
      </c>
      <c r="N10" s="34">
        <v>11.100000000000001</v>
      </c>
      <c r="O10" s="35">
        <v>92.411860465116291</v>
      </c>
      <c r="P10" s="33"/>
      <c r="Q10" s="122">
        <v>44.785000000000004</v>
      </c>
      <c r="R10" s="33"/>
      <c r="T10" s="33"/>
      <c r="V10" s="36"/>
      <c r="W10" s="30"/>
      <c r="X10" s="33"/>
      <c r="Y10" s="33"/>
      <c r="AF10" s="24"/>
      <c r="AG10" s="23"/>
      <c r="AH10" s="23"/>
      <c r="AL10" s="23"/>
      <c r="AM10" s="23"/>
      <c r="AN10" s="23"/>
      <c r="AO10" s="25"/>
      <c r="AP10" s="23"/>
      <c r="AX10" s="24"/>
      <c r="AY10" s="24"/>
      <c r="AZ10" s="24"/>
      <c r="BA10" s="24"/>
      <c r="BB10" s="26"/>
      <c r="BC10" s="26"/>
      <c r="BD10" s="26"/>
      <c r="BE10" s="26"/>
      <c r="BL10" s="5"/>
      <c r="BM10" s="5"/>
      <c r="BN10" s="29"/>
      <c r="BO10" s="5"/>
      <c r="BP10" s="5"/>
      <c r="BQ10" s="5"/>
      <c r="BR10" s="29"/>
      <c r="BS10" s="5"/>
      <c r="BT10" s="5"/>
      <c r="BU10" s="30"/>
      <c r="BV10" s="30"/>
      <c r="BW10" s="30"/>
    </row>
    <row r="11" spans="1:90" x14ac:dyDescent="0.3">
      <c r="A11" s="57" t="s">
        <v>97</v>
      </c>
      <c r="C11" s="17">
        <v>214</v>
      </c>
      <c r="D11" s="5">
        <v>73.921627906976738</v>
      </c>
      <c r="E11" s="33">
        <v>1.07</v>
      </c>
      <c r="F11" s="33">
        <v>4.3600000000000003</v>
      </c>
      <c r="G11" s="33">
        <v>0.64</v>
      </c>
      <c r="H11" s="33">
        <v>0.18</v>
      </c>
      <c r="I11" s="33">
        <v>5.0000000000000001E-3</v>
      </c>
      <c r="J11" s="33">
        <v>0.64</v>
      </c>
      <c r="K11" s="33">
        <v>0.19</v>
      </c>
      <c r="L11" s="33">
        <v>0.01</v>
      </c>
      <c r="M11" s="33">
        <v>5.0000000000000001E-3</v>
      </c>
      <c r="N11" s="34">
        <v>10.785</v>
      </c>
      <c r="O11" s="35">
        <v>91.806627906976729</v>
      </c>
      <c r="P11" s="33"/>
      <c r="Q11" s="122">
        <v>2866.2400000000002</v>
      </c>
      <c r="R11" s="33"/>
      <c r="T11" s="33"/>
      <c r="V11" s="36"/>
      <c r="W11" s="30"/>
      <c r="X11" s="33"/>
      <c r="Y11" s="33"/>
      <c r="AF11" s="24"/>
      <c r="AG11" s="23"/>
      <c r="AH11" s="23"/>
      <c r="AL11" s="23"/>
      <c r="AM11" s="23"/>
      <c r="AN11" s="23"/>
      <c r="AO11" s="25"/>
      <c r="AP11" s="23"/>
      <c r="AX11" s="24"/>
      <c r="AY11" s="24"/>
      <c r="AZ11" s="24"/>
      <c r="BA11" s="24"/>
      <c r="BB11" s="26"/>
      <c r="BC11" s="26"/>
      <c r="BD11" s="26"/>
      <c r="BE11" s="26"/>
      <c r="BL11" s="5"/>
      <c r="BM11" s="5"/>
      <c r="BN11" s="29"/>
      <c r="BO11" s="5"/>
      <c r="BP11" s="5"/>
      <c r="BQ11" s="5"/>
      <c r="BR11" s="29"/>
      <c r="BS11" s="5"/>
      <c r="BT11" s="5"/>
      <c r="BU11" s="30"/>
      <c r="BV11" s="30"/>
      <c r="BW11" s="30"/>
    </row>
    <row r="12" spans="1:90" x14ac:dyDescent="0.3">
      <c r="A12" s="57" t="s">
        <v>97</v>
      </c>
      <c r="C12" s="17">
        <v>9</v>
      </c>
      <c r="D12" s="5">
        <v>73.646860465116276</v>
      </c>
      <c r="E12" s="33">
        <v>2.58</v>
      </c>
      <c r="F12" s="33">
        <v>2.73</v>
      </c>
      <c r="G12" s="33">
        <v>5.0000000000000001E-3</v>
      </c>
      <c r="H12" s="33">
        <v>2.57</v>
      </c>
      <c r="I12" s="33">
        <v>5.0000000000000001E-3</v>
      </c>
      <c r="J12" s="33">
        <v>0.31</v>
      </c>
      <c r="K12" s="33">
        <v>0.16</v>
      </c>
      <c r="L12" s="33">
        <v>0.09</v>
      </c>
      <c r="M12" s="33">
        <v>5.0000000000000001E-3</v>
      </c>
      <c r="N12" s="34">
        <v>1.9350000000000001</v>
      </c>
      <c r="O12" s="35">
        <v>84.036860465116263</v>
      </c>
      <c r="P12" s="33"/>
      <c r="Q12" s="122">
        <v>44.785000000000004</v>
      </c>
      <c r="R12" s="33"/>
      <c r="T12" s="33"/>
      <c r="V12" s="36"/>
      <c r="W12" s="30"/>
      <c r="X12" s="33"/>
      <c r="Y12" s="33"/>
      <c r="AF12" s="24"/>
      <c r="AG12" s="23"/>
      <c r="AH12" s="23"/>
      <c r="AL12" s="23"/>
      <c r="AM12" s="23"/>
      <c r="AN12" s="23"/>
      <c r="AO12" s="25"/>
      <c r="AP12" s="23"/>
      <c r="AX12" s="24"/>
      <c r="AY12" s="24"/>
      <c r="AZ12" s="24"/>
      <c r="BA12" s="24"/>
      <c r="BB12" s="26"/>
      <c r="BC12" s="26"/>
      <c r="BD12" s="26"/>
      <c r="BE12" s="26"/>
      <c r="BL12" s="5"/>
      <c r="BM12" s="5"/>
      <c r="BN12" s="29"/>
      <c r="BO12" s="5"/>
      <c r="BP12" s="5"/>
      <c r="BQ12" s="5"/>
      <c r="BR12" s="29"/>
      <c r="BS12" s="5"/>
      <c r="BT12" s="5"/>
      <c r="BU12" s="30"/>
      <c r="BV12" s="30"/>
      <c r="BW12" s="30"/>
    </row>
    <row r="13" spans="1:90" x14ac:dyDescent="0.3">
      <c r="A13" s="57" t="s">
        <v>97</v>
      </c>
      <c r="C13" s="17" t="s">
        <v>214</v>
      </c>
      <c r="D13" s="5">
        <v>72.917209302325574</v>
      </c>
      <c r="E13" s="33">
        <v>1.65</v>
      </c>
      <c r="F13" s="33">
        <v>3.32</v>
      </c>
      <c r="G13" s="33">
        <v>0.46</v>
      </c>
      <c r="H13" s="33">
        <v>0.62</v>
      </c>
      <c r="I13" s="33">
        <v>0.35</v>
      </c>
      <c r="J13" s="33">
        <v>0.38</v>
      </c>
      <c r="K13" s="33">
        <v>0.19</v>
      </c>
      <c r="L13" s="33">
        <v>0.01</v>
      </c>
      <c r="M13" s="33">
        <v>5.0000000000000001E-3</v>
      </c>
      <c r="N13" s="34">
        <v>11.005000000000001</v>
      </c>
      <c r="O13" s="35">
        <v>90.907209302325555</v>
      </c>
      <c r="P13" s="33"/>
      <c r="Q13" s="122">
        <v>44.785000000000004</v>
      </c>
      <c r="R13" s="33"/>
      <c r="T13" s="33"/>
      <c r="V13" s="36"/>
      <c r="W13" s="30"/>
      <c r="X13" s="33"/>
      <c r="Y13" s="33"/>
      <c r="AF13" s="24"/>
      <c r="AG13" s="23"/>
      <c r="AH13" s="23"/>
      <c r="AL13" s="23"/>
      <c r="AM13" s="23"/>
      <c r="AN13" s="23"/>
      <c r="AO13" s="25"/>
      <c r="AP13" s="23"/>
      <c r="AX13" s="24"/>
      <c r="AY13" s="24"/>
      <c r="AZ13" s="24"/>
      <c r="BA13" s="24"/>
      <c r="BB13" s="26"/>
      <c r="BC13" s="26"/>
      <c r="BD13" s="26"/>
      <c r="BE13" s="26"/>
      <c r="BJ13" s="26"/>
      <c r="BK13" s="26"/>
      <c r="BL13" s="5"/>
      <c r="BM13" s="5"/>
      <c r="BN13" s="29"/>
      <c r="BO13" s="5"/>
      <c r="BP13" s="5"/>
      <c r="BQ13" s="5"/>
      <c r="BR13" s="29"/>
      <c r="BS13" s="5"/>
      <c r="BT13" s="5"/>
      <c r="BU13" s="30"/>
      <c r="BV13" s="30"/>
      <c r="BW13" s="30"/>
    </row>
    <row r="14" spans="1:90" x14ac:dyDescent="0.3">
      <c r="A14" s="57" t="s">
        <v>97</v>
      </c>
      <c r="C14" s="17">
        <v>147</v>
      </c>
      <c r="D14" s="5">
        <v>71.764767441860471</v>
      </c>
      <c r="E14" s="33">
        <v>1.34</v>
      </c>
      <c r="F14" s="33">
        <v>4.05</v>
      </c>
      <c r="G14" s="33">
        <v>1.24</v>
      </c>
      <c r="H14" s="33">
        <v>1.1000000000000001</v>
      </c>
      <c r="I14" s="33">
        <v>1</v>
      </c>
      <c r="J14" s="33">
        <v>0.31</v>
      </c>
      <c r="K14" s="33">
        <v>0.12</v>
      </c>
      <c r="L14" s="33">
        <v>0.02</v>
      </c>
      <c r="M14" s="33">
        <v>5.0000000000000001E-3</v>
      </c>
      <c r="N14" s="34">
        <v>10.565000000000001</v>
      </c>
      <c r="O14" s="35">
        <v>91.514767441860457</v>
      </c>
      <c r="P14" s="33"/>
      <c r="Q14" s="122">
        <v>44.785000000000004</v>
      </c>
      <c r="R14" s="33"/>
      <c r="T14" s="33"/>
      <c r="V14" s="36"/>
      <c r="W14" s="30"/>
      <c r="X14" s="33"/>
      <c r="Y14" s="33"/>
      <c r="AF14" s="24"/>
      <c r="AG14" s="23"/>
      <c r="AH14" s="23"/>
      <c r="AL14" s="23"/>
      <c r="AM14" s="23"/>
      <c r="AN14" s="23"/>
      <c r="AO14" s="25"/>
      <c r="AP14" s="23"/>
      <c r="AX14" s="24"/>
      <c r="AY14" s="24"/>
      <c r="AZ14" s="24"/>
      <c r="BA14" s="24"/>
      <c r="BB14" s="26"/>
      <c r="BC14" s="26"/>
      <c r="BD14" s="26"/>
      <c r="BE14" s="26"/>
      <c r="BJ14" s="26"/>
      <c r="BK14" s="26"/>
      <c r="BL14" s="5"/>
      <c r="BM14" s="5"/>
      <c r="BN14" s="29"/>
      <c r="BO14" s="5"/>
      <c r="BP14" s="5"/>
      <c r="BQ14" s="5"/>
      <c r="BR14" s="29"/>
      <c r="BS14" s="5"/>
      <c r="BT14" s="5"/>
      <c r="BU14" s="30"/>
      <c r="BV14" s="30"/>
      <c r="BW14" s="30"/>
    </row>
    <row r="15" spans="1:90" x14ac:dyDescent="0.3">
      <c r="A15" s="57" t="s">
        <v>97</v>
      </c>
      <c r="B15" s="18" t="s">
        <v>215</v>
      </c>
      <c r="C15" s="61" t="s">
        <v>216</v>
      </c>
      <c r="D15" s="20">
        <v>69.179818181818192</v>
      </c>
      <c r="E15" s="20">
        <v>1.55</v>
      </c>
      <c r="F15" s="20"/>
      <c r="G15" s="20"/>
      <c r="H15" s="20">
        <v>0.56000000000000005</v>
      </c>
      <c r="I15" s="20">
        <v>0.2</v>
      </c>
      <c r="J15" s="20">
        <v>0.6</v>
      </c>
      <c r="K15" s="20">
        <v>0.87</v>
      </c>
      <c r="M15" s="20"/>
      <c r="N15" s="31"/>
      <c r="O15" s="20"/>
      <c r="P15" s="31"/>
      <c r="Q15" s="22">
        <v>370</v>
      </c>
      <c r="R15" s="20"/>
      <c r="S15" s="20"/>
      <c r="T15" s="22">
        <v>135</v>
      </c>
      <c r="U15" s="23"/>
      <c r="V15" s="22">
        <v>45</v>
      </c>
      <c r="X15" s="22">
        <v>230</v>
      </c>
      <c r="Y15" s="23">
        <v>11</v>
      </c>
      <c r="Z15" s="23" t="s">
        <v>105</v>
      </c>
      <c r="AA15" s="31"/>
      <c r="AB15" s="22">
        <v>670</v>
      </c>
      <c r="AC15" s="123"/>
      <c r="AD15" s="20"/>
      <c r="AE15" s="22">
        <v>55</v>
      </c>
      <c r="AF15" s="24">
        <v>140</v>
      </c>
      <c r="AG15" s="23">
        <v>62</v>
      </c>
      <c r="AH15" s="23">
        <v>49</v>
      </c>
      <c r="AL15" s="23">
        <v>310</v>
      </c>
      <c r="AM15" s="23" t="s">
        <v>100</v>
      </c>
      <c r="AN15" s="23" t="s">
        <v>101</v>
      </c>
      <c r="AO15" s="25" t="s">
        <v>102</v>
      </c>
      <c r="AP15" s="23"/>
      <c r="AX15" s="24">
        <v>24</v>
      </c>
      <c r="AY15" s="24">
        <v>42</v>
      </c>
      <c r="AZ15" s="24"/>
      <c r="BA15" s="24">
        <v>18</v>
      </c>
      <c r="BB15" s="26">
        <v>3.6</v>
      </c>
      <c r="BC15" s="28">
        <v>0.85</v>
      </c>
      <c r="BD15" s="28"/>
      <c r="BE15" s="27">
        <v>0.7</v>
      </c>
      <c r="BJ15" s="26">
        <v>1.6</v>
      </c>
      <c r="BK15" s="28">
        <v>0.22</v>
      </c>
      <c r="BL15" s="5">
        <v>65.395095367847418</v>
      </c>
      <c r="BM15" s="5">
        <v>43.887147335423201</v>
      </c>
      <c r="BN15" s="29">
        <v>34.736308410940872</v>
      </c>
      <c r="BO15" s="5">
        <v>25.316455696202532</v>
      </c>
      <c r="BP15" s="5">
        <v>15.584415584415584</v>
      </c>
      <c r="BQ15" s="5">
        <v>9.7701149425287355</v>
      </c>
      <c r="BR15" s="29">
        <v>13.14246627543316</v>
      </c>
      <c r="BS15" s="5">
        <v>12.068965517241377</v>
      </c>
      <c r="BT15" s="5">
        <v>6.4516129032258069</v>
      </c>
      <c r="BU15" s="30">
        <v>0.92081616095988261</v>
      </c>
      <c r="BV15" s="30">
        <v>0.68267810930722261</v>
      </c>
      <c r="BW15" s="30">
        <v>10.136239782016348</v>
      </c>
    </row>
    <row r="16" spans="1:90" x14ac:dyDescent="0.3">
      <c r="A16" s="57" t="s">
        <v>97</v>
      </c>
      <c r="C16" s="17">
        <v>19</v>
      </c>
      <c r="D16" s="5">
        <v>68.42174418604651</v>
      </c>
      <c r="E16" s="33">
        <v>1.6</v>
      </c>
      <c r="F16" s="33">
        <v>8.31</v>
      </c>
      <c r="G16" s="33">
        <v>1.41</v>
      </c>
      <c r="H16" s="33">
        <v>0.89</v>
      </c>
      <c r="I16" s="33">
        <v>0.39</v>
      </c>
      <c r="J16" s="33">
        <v>1.08</v>
      </c>
      <c r="K16" s="33">
        <v>0.31</v>
      </c>
      <c r="L16" s="33">
        <v>5.0000000000000001E-3</v>
      </c>
      <c r="M16" s="33">
        <v>5.0000000000000001E-3</v>
      </c>
      <c r="N16" s="34">
        <v>7.73</v>
      </c>
      <c r="O16" s="35">
        <v>90.1517441860465</v>
      </c>
      <c r="P16" s="33"/>
      <c r="Q16" s="122">
        <v>44.785000000000004</v>
      </c>
      <c r="R16" s="33"/>
      <c r="T16" s="33"/>
      <c r="V16" s="36"/>
      <c r="W16" s="30"/>
      <c r="X16" s="33"/>
      <c r="Y16" s="33"/>
      <c r="AF16" s="24"/>
      <c r="AG16" s="23"/>
      <c r="AH16" s="23"/>
      <c r="AL16" s="23"/>
      <c r="AM16" s="23"/>
      <c r="AN16" s="23"/>
      <c r="AO16" s="25"/>
      <c r="AP16" s="23"/>
      <c r="AX16" s="24"/>
      <c r="AY16" s="24"/>
      <c r="AZ16" s="24"/>
      <c r="BA16" s="24"/>
      <c r="BB16" s="26"/>
      <c r="BC16" s="26"/>
      <c r="BD16" s="26"/>
      <c r="BE16" s="26"/>
      <c r="BJ16" s="26"/>
      <c r="BK16" s="26"/>
      <c r="BL16" s="5"/>
      <c r="BM16" s="5"/>
      <c r="BN16" s="29"/>
      <c r="BO16" s="5"/>
      <c r="BP16" s="5"/>
      <c r="BQ16" s="5"/>
      <c r="BR16" s="29"/>
      <c r="BS16" s="5"/>
      <c r="BT16" s="5"/>
      <c r="BU16" s="30"/>
      <c r="BV16" s="30"/>
      <c r="BW16" s="30"/>
    </row>
    <row r="17" spans="1:75" x14ac:dyDescent="0.3">
      <c r="A17" s="57" t="s">
        <v>97</v>
      </c>
      <c r="C17" s="17">
        <v>229</v>
      </c>
      <c r="D17" s="5">
        <v>68.075348837209305</v>
      </c>
      <c r="E17" s="33">
        <v>1.07</v>
      </c>
      <c r="F17" s="33">
        <v>6.26</v>
      </c>
      <c r="G17" s="33">
        <v>1.4</v>
      </c>
      <c r="H17" s="33">
        <v>2.4300000000000002</v>
      </c>
      <c r="I17" s="33">
        <v>0.33</v>
      </c>
      <c r="J17" s="33">
        <v>0.23</v>
      </c>
      <c r="K17" s="33">
        <v>0.37</v>
      </c>
      <c r="L17" s="33">
        <v>0.01</v>
      </c>
      <c r="M17" s="33">
        <v>5.0000000000000001E-3</v>
      </c>
      <c r="N17" s="34">
        <v>9.9570000000000007</v>
      </c>
      <c r="O17" s="35">
        <v>90.137348837209316</v>
      </c>
      <c r="P17" s="33"/>
      <c r="Q17" s="122">
        <v>4120.22</v>
      </c>
      <c r="R17" s="33"/>
      <c r="T17" s="33"/>
      <c r="V17" s="36"/>
      <c r="W17" s="30"/>
      <c r="X17" s="33"/>
      <c r="Y17" s="33"/>
      <c r="AF17" s="24"/>
      <c r="AG17" s="23"/>
      <c r="AH17" s="23"/>
      <c r="AL17" s="23"/>
      <c r="AM17" s="23"/>
      <c r="AN17" s="23"/>
      <c r="AO17" s="25"/>
      <c r="AP17" s="23"/>
      <c r="AX17" s="24"/>
      <c r="AY17" s="24"/>
      <c r="AZ17" s="24"/>
      <c r="BA17" s="24"/>
      <c r="BB17" s="26"/>
      <c r="BC17" s="26"/>
      <c r="BD17" s="26"/>
      <c r="BE17" s="26"/>
      <c r="BJ17" s="26"/>
      <c r="BK17" s="26"/>
      <c r="BL17" s="5"/>
      <c r="BM17" s="5"/>
      <c r="BN17" s="29"/>
      <c r="BO17" s="5"/>
      <c r="BP17" s="5"/>
      <c r="BQ17" s="5"/>
      <c r="BR17" s="29"/>
      <c r="BS17" s="5"/>
      <c r="BT17" s="5"/>
      <c r="BU17" s="30"/>
      <c r="BV17" s="30"/>
      <c r="BW17" s="30"/>
    </row>
    <row r="18" spans="1:75" x14ac:dyDescent="0.3">
      <c r="A18" s="57" t="s">
        <v>97</v>
      </c>
      <c r="C18" s="17">
        <v>176</v>
      </c>
      <c r="D18" s="5">
        <v>67.682209302325575</v>
      </c>
      <c r="E18" s="33">
        <v>1.91</v>
      </c>
      <c r="F18" s="33">
        <v>5.62</v>
      </c>
      <c r="G18" s="33">
        <v>1.41</v>
      </c>
      <c r="H18" s="33">
        <v>1.65</v>
      </c>
      <c r="I18" s="33">
        <v>0.9</v>
      </c>
      <c r="J18" s="33">
        <v>1.29</v>
      </c>
      <c r="K18" s="33">
        <v>0.42</v>
      </c>
      <c r="L18" s="33">
        <v>0.01</v>
      </c>
      <c r="M18" s="33">
        <v>5.0000000000000001E-3</v>
      </c>
      <c r="N18" s="34">
        <v>3.8769999999999998</v>
      </c>
      <c r="O18" s="35">
        <v>84.774209302325588</v>
      </c>
      <c r="P18" s="33"/>
      <c r="Q18" s="122">
        <v>13704.210000000001</v>
      </c>
      <c r="R18" s="33"/>
      <c r="T18" s="33"/>
      <c r="V18" s="36"/>
      <c r="W18" s="30"/>
      <c r="X18" s="33"/>
      <c r="Y18" s="33"/>
      <c r="AF18" s="24"/>
      <c r="AG18" s="23"/>
      <c r="AH18" s="23"/>
      <c r="AL18" s="23"/>
      <c r="AM18" s="23"/>
      <c r="AN18" s="23"/>
      <c r="AO18" s="25"/>
      <c r="AP18" s="23"/>
      <c r="AX18" s="24"/>
      <c r="AY18" s="24"/>
      <c r="AZ18" s="24"/>
      <c r="BA18" s="24"/>
      <c r="BB18" s="26"/>
      <c r="BC18" s="26"/>
      <c r="BD18" s="26"/>
      <c r="BE18" s="26"/>
      <c r="BJ18" s="26"/>
      <c r="BK18" s="26"/>
      <c r="BL18" s="5"/>
      <c r="BM18" s="5"/>
      <c r="BN18" s="29"/>
      <c r="BO18" s="5"/>
      <c r="BP18" s="5"/>
      <c r="BQ18" s="5"/>
      <c r="BR18" s="29"/>
      <c r="BS18" s="5"/>
      <c r="BT18" s="5"/>
      <c r="BU18" s="30"/>
      <c r="BV18" s="30"/>
      <c r="BW18" s="30"/>
    </row>
    <row r="19" spans="1:75" x14ac:dyDescent="0.3">
      <c r="A19" s="57" t="s">
        <v>97</v>
      </c>
      <c r="C19" s="17" t="s">
        <v>217</v>
      </c>
      <c r="D19" s="5">
        <v>62.226976744186047</v>
      </c>
      <c r="E19" s="33">
        <v>3</v>
      </c>
      <c r="F19" s="33">
        <v>3.54</v>
      </c>
      <c r="G19" s="33">
        <v>2.38</v>
      </c>
      <c r="H19" s="33">
        <v>4.88</v>
      </c>
      <c r="I19" s="33">
        <v>5.0000000000000001E-3</v>
      </c>
      <c r="J19" s="33">
        <v>0.34</v>
      </c>
      <c r="K19" s="33">
        <v>0.21</v>
      </c>
      <c r="L19" s="33">
        <v>0.17</v>
      </c>
      <c r="M19" s="33">
        <v>5.0000000000000001E-3</v>
      </c>
      <c r="N19" s="34">
        <v>14.588000000000001</v>
      </c>
      <c r="O19" s="35">
        <v>91.344976744186027</v>
      </c>
      <c r="P19" s="33"/>
      <c r="Q19" s="122">
        <v>10031.84</v>
      </c>
      <c r="R19" s="33"/>
      <c r="T19" s="33"/>
      <c r="V19" s="36"/>
      <c r="W19" s="30"/>
      <c r="X19" s="33"/>
      <c r="Y19" s="33"/>
      <c r="AF19" s="24"/>
      <c r="AG19" s="23"/>
      <c r="AH19" s="23"/>
      <c r="AL19" s="23"/>
      <c r="AM19" s="23"/>
      <c r="AN19" s="23"/>
      <c r="AO19" s="25"/>
      <c r="AP19" s="23"/>
      <c r="AX19" s="24"/>
      <c r="AY19" s="24"/>
      <c r="AZ19" s="24"/>
      <c r="BA19" s="24"/>
      <c r="BB19" s="26"/>
      <c r="BC19" s="26"/>
      <c r="BD19" s="26"/>
      <c r="BE19" s="26"/>
      <c r="BJ19" s="26"/>
      <c r="BK19" s="26"/>
      <c r="BL19" s="5"/>
      <c r="BM19" s="5"/>
      <c r="BN19" s="29"/>
      <c r="BO19" s="5"/>
      <c r="BP19" s="5"/>
      <c r="BQ19" s="5"/>
      <c r="BR19" s="29"/>
      <c r="BS19" s="5"/>
      <c r="BT19" s="5"/>
      <c r="BU19" s="30"/>
      <c r="BV19" s="30"/>
      <c r="BW19" s="30"/>
    </row>
    <row r="20" spans="1:75" x14ac:dyDescent="0.3">
      <c r="A20" s="57" t="s">
        <v>97</v>
      </c>
      <c r="B20" s="18" t="s">
        <v>218</v>
      </c>
      <c r="C20" s="71" t="s">
        <v>219</v>
      </c>
      <c r="D20" s="20">
        <v>58.581454545454548</v>
      </c>
      <c r="E20" s="20">
        <v>3.21</v>
      </c>
      <c r="F20" s="20"/>
      <c r="G20" s="20"/>
      <c r="H20" s="20">
        <v>0.42</v>
      </c>
      <c r="I20" s="20">
        <v>0.1</v>
      </c>
      <c r="J20" s="31">
        <v>1.25</v>
      </c>
      <c r="K20" s="20">
        <v>0.82</v>
      </c>
      <c r="L20" s="20"/>
      <c r="M20" s="20"/>
      <c r="N20" s="20"/>
      <c r="O20" s="20"/>
      <c r="P20" s="31"/>
      <c r="Q20" s="38">
        <v>1100</v>
      </c>
      <c r="R20" s="21"/>
      <c r="S20" s="20"/>
      <c r="T20" s="22">
        <v>145</v>
      </c>
      <c r="U20" s="23"/>
      <c r="V20" s="22">
        <v>58</v>
      </c>
      <c r="X20" s="22">
        <v>185</v>
      </c>
      <c r="Y20" s="23">
        <v>15</v>
      </c>
      <c r="Z20" s="23" t="s">
        <v>105</v>
      </c>
      <c r="AA20" s="20"/>
      <c r="AB20" s="22">
        <v>1100</v>
      </c>
      <c r="AC20" s="123"/>
      <c r="AD20" s="20"/>
      <c r="AE20" s="22">
        <v>130</v>
      </c>
      <c r="AF20" s="24">
        <v>160</v>
      </c>
      <c r="AG20" s="23">
        <v>40</v>
      </c>
      <c r="AH20" s="23">
        <v>48</v>
      </c>
      <c r="AL20" s="23">
        <v>160</v>
      </c>
      <c r="AM20" s="23" t="s">
        <v>110</v>
      </c>
      <c r="AN20" s="58">
        <v>3</v>
      </c>
      <c r="AO20" s="25" t="s">
        <v>102</v>
      </c>
      <c r="AP20" s="23"/>
      <c r="AX20" s="24">
        <v>15</v>
      </c>
      <c r="AY20" s="24">
        <v>33</v>
      </c>
      <c r="AZ20" s="24"/>
      <c r="BA20" s="24">
        <v>11</v>
      </c>
      <c r="BB20" s="26">
        <v>1.8</v>
      </c>
      <c r="BC20" s="27">
        <v>0.37</v>
      </c>
      <c r="BD20" s="27"/>
      <c r="BE20" s="28">
        <v>0.28999999999999998</v>
      </c>
      <c r="BJ20" s="28">
        <v>0.86</v>
      </c>
      <c r="BK20" s="27">
        <v>0.16</v>
      </c>
      <c r="BL20" s="5">
        <v>40.871934604904631</v>
      </c>
      <c r="BM20" s="5">
        <v>34.482758620689658</v>
      </c>
      <c r="BN20" s="29">
        <v>21.387357120067097</v>
      </c>
      <c r="BO20" s="5">
        <v>15.471167369901547</v>
      </c>
      <c r="BP20" s="5">
        <v>7.7922077922077921</v>
      </c>
      <c r="BQ20" s="5">
        <v>4.2528735632183912</v>
      </c>
      <c r="BR20" s="29">
        <v>5.7969583219572263</v>
      </c>
      <c r="BS20" s="5">
        <v>4.9999999999999991</v>
      </c>
      <c r="BT20" s="5">
        <v>3.467741935483871</v>
      </c>
      <c r="BU20" s="30">
        <v>1.1663015266121102</v>
      </c>
      <c r="BV20" s="30">
        <v>0.63277909039295566</v>
      </c>
      <c r="BW20" s="30">
        <v>11.786325327925987</v>
      </c>
    </row>
    <row r="21" spans="1:75" x14ac:dyDescent="0.3">
      <c r="A21" s="57" t="s">
        <v>97</v>
      </c>
      <c r="B21" s="18" t="s">
        <v>218</v>
      </c>
      <c r="C21" s="59" t="s">
        <v>220</v>
      </c>
      <c r="D21" s="20">
        <v>56.761272727272726</v>
      </c>
      <c r="E21" s="31">
        <v>5.57</v>
      </c>
      <c r="F21" s="31"/>
      <c r="G21" s="31"/>
      <c r="H21" s="21">
        <v>1.05</v>
      </c>
      <c r="I21" s="20">
        <v>0.3</v>
      </c>
      <c r="J21" s="20">
        <v>3.8</v>
      </c>
      <c r="K21" s="20">
        <v>0.87</v>
      </c>
      <c r="L21" s="20"/>
      <c r="M21" s="20"/>
      <c r="N21" s="31"/>
      <c r="O21" s="20"/>
      <c r="P21" s="31"/>
      <c r="Q21" s="32">
        <v>1800</v>
      </c>
      <c r="R21" s="20"/>
      <c r="S21" s="20"/>
      <c r="T21" s="22">
        <v>155</v>
      </c>
      <c r="U21" s="25"/>
      <c r="V21" s="22">
        <v>100</v>
      </c>
      <c r="X21" s="22">
        <v>215</v>
      </c>
      <c r="Y21" s="23">
        <v>13</v>
      </c>
      <c r="Z21" s="23" t="s">
        <v>105</v>
      </c>
      <c r="AA21" s="31"/>
      <c r="AB21" s="22">
        <v>4700</v>
      </c>
      <c r="AC21" s="25"/>
      <c r="AD21" s="31"/>
      <c r="AE21" s="22">
        <v>150</v>
      </c>
      <c r="AF21" s="24">
        <v>160</v>
      </c>
      <c r="AG21" s="23">
        <v>135</v>
      </c>
      <c r="AH21" s="23">
        <v>7</v>
      </c>
      <c r="AL21" s="23">
        <v>150</v>
      </c>
      <c r="AM21" s="23">
        <v>39</v>
      </c>
      <c r="AN21" s="23" t="s">
        <v>101</v>
      </c>
      <c r="AO21" s="25" t="s">
        <v>102</v>
      </c>
      <c r="AP21" s="23"/>
      <c r="AX21" s="24">
        <v>38</v>
      </c>
      <c r="AY21" s="24">
        <v>76</v>
      </c>
      <c r="AZ21" s="24"/>
      <c r="BA21" s="24">
        <v>36</v>
      </c>
      <c r="BB21" s="26">
        <v>9.3000000000000007</v>
      </c>
      <c r="BC21" s="26">
        <v>2.7</v>
      </c>
      <c r="BD21" s="26"/>
      <c r="BE21" s="26">
        <v>2.1</v>
      </c>
      <c r="BJ21" s="26">
        <v>4.2</v>
      </c>
      <c r="BK21" s="26">
        <v>0.64</v>
      </c>
      <c r="BL21" s="5">
        <v>103.54223433242507</v>
      </c>
      <c r="BM21" s="5">
        <v>79.414838035527694</v>
      </c>
      <c r="BN21" s="29">
        <v>64.267949557795376</v>
      </c>
      <c r="BO21" s="5">
        <v>50.632911392405063</v>
      </c>
      <c r="BP21" s="5">
        <v>40.259740259740262</v>
      </c>
      <c r="BQ21" s="5">
        <v>31.034482758620694</v>
      </c>
      <c r="BR21" s="29">
        <v>37.510356380056301</v>
      </c>
      <c r="BS21" s="5">
        <v>36.206896551724135</v>
      </c>
      <c r="BT21" s="5">
        <v>16.935483870967744</v>
      </c>
      <c r="BU21" s="30">
        <v>0.97352176673414925</v>
      </c>
      <c r="BV21" s="30">
        <v>0.79860758744636018</v>
      </c>
      <c r="BW21" s="30">
        <v>6.1139224082003363</v>
      </c>
    </row>
    <row r="22" spans="1:75" x14ac:dyDescent="0.3">
      <c r="A22" s="57" t="s">
        <v>97</v>
      </c>
      <c r="C22" s="17">
        <v>203</v>
      </c>
      <c r="D22" s="5">
        <v>55.978837209302327</v>
      </c>
      <c r="E22" s="33">
        <v>3.6</v>
      </c>
      <c r="F22" s="33">
        <v>10.8</v>
      </c>
      <c r="G22" s="33">
        <v>2.31</v>
      </c>
      <c r="H22" s="33">
        <v>1.57</v>
      </c>
      <c r="I22" s="33">
        <v>1.69</v>
      </c>
      <c r="J22" s="33">
        <v>2.97</v>
      </c>
      <c r="K22" s="33">
        <v>0.96</v>
      </c>
      <c r="L22" s="33">
        <v>0.01</v>
      </c>
      <c r="M22" s="33">
        <v>0.18</v>
      </c>
      <c r="N22" s="34">
        <v>9.7050000000000018</v>
      </c>
      <c r="O22" s="35">
        <v>89.773837209302329</v>
      </c>
      <c r="P22" s="33"/>
      <c r="Q22" s="122">
        <v>44.785000000000004</v>
      </c>
      <c r="R22" s="33"/>
      <c r="T22" s="33"/>
      <c r="V22" s="36"/>
      <c r="W22" s="30"/>
      <c r="X22" s="33"/>
      <c r="Y22" s="33"/>
      <c r="AF22" s="24"/>
      <c r="AG22" s="23"/>
      <c r="AH22" s="23"/>
      <c r="AL22" s="23"/>
      <c r="AM22" s="23"/>
      <c r="AN22" s="23"/>
      <c r="AO22" s="25"/>
      <c r="AP22" s="23"/>
      <c r="AX22" s="24"/>
      <c r="AY22" s="24"/>
      <c r="AZ22" s="24"/>
      <c r="BA22" s="24"/>
      <c r="BB22" s="26"/>
      <c r="BC22" s="26"/>
      <c r="BD22" s="26"/>
      <c r="BE22" s="26"/>
      <c r="BJ22" s="26"/>
      <c r="BK22" s="26"/>
      <c r="BL22" s="5"/>
      <c r="BM22" s="5"/>
      <c r="BN22" s="29"/>
      <c r="BO22" s="5"/>
      <c r="BP22" s="5"/>
      <c r="BQ22" s="5"/>
      <c r="BR22" s="29"/>
      <c r="BS22" s="5"/>
      <c r="BT22" s="5"/>
      <c r="BU22" s="30"/>
      <c r="BV22" s="30"/>
      <c r="BW22" s="30"/>
    </row>
    <row r="23" spans="1:75" x14ac:dyDescent="0.3">
      <c r="A23" s="57" t="s">
        <v>97</v>
      </c>
      <c r="C23" s="17" t="s">
        <v>221</v>
      </c>
      <c r="D23" s="5">
        <v>48.623488372093028</v>
      </c>
      <c r="E23" s="33">
        <v>3.13</v>
      </c>
      <c r="F23" s="33">
        <v>18.36</v>
      </c>
      <c r="G23" s="33">
        <v>3.45</v>
      </c>
      <c r="H23" s="33">
        <v>1.4</v>
      </c>
      <c r="I23" s="33">
        <v>1.51</v>
      </c>
      <c r="J23" s="33">
        <v>3.36</v>
      </c>
      <c r="K23" s="33">
        <v>0.88</v>
      </c>
      <c r="L23" s="33">
        <v>0.01</v>
      </c>
      <c r="M23" s="33">
        <v>0.25</v>
      </c>
      <c r="N23" s="34">
        <v>7.8150000000000004</v>
      </c>
      <c r="O23" s="35">
        <v>88.788488372093042</v>
      </c>
      <c r="P23" s="33"/>
      <c r="Q23" s="122">
        <v>6269.9000000000005</v>
      </c>
      <c r="R23" s="33"/>
      <c r="T23" s="33"/>
      <c r="V23" s="36"/>
      <c r="W23" s="30"/>
      <c r="X23" s="33"/>
      <c r="Y23" s="33"/>
      <c r="AF23" s="24"/>
      <c r="AG23" s="23"/>
      <c r="AH23" s="23"/>
      <c r="AL23" s="23"/>
      <c r="AM23" s="23"/>
      <c r="AN23" s="23"/>
      <c r="AO23" s="25"/>
      <c r="AP23" s="23"/>
      <c r="AX23" s="24"/>
      <c r="AY23" s="24"/>
      <c r="AZ23" s="24"/>
      <c r="BA23" s="24"/>
      <c r="BB23" s="26"/>
      <c r="BC23" s="26"/>
      <c r="BD23" s="26"/>
      <c r="BE23" s="26"/>
      <c r="BJ23" s="26"/>
      <c r="BK23" s="26"/>
      <c r="BL23" s="5"/>
      <c r="BM23" s="5"/>
      <c r="BN23" s="29"/>
      <c r="BO23" s="5"/>
      <c r="BP23" s="5"/>
      <c r="BQ23" s="5"/>
      <c r="BR23" s="29"/>
      <c r="BS23" s="5"/>
      <c r="BT23" s="5"/>
      <c r="BU23" s="30"/>
      <c r="BV23" s="30"/>
      <c r="BW23" s="30"/>
    </row>
    <row r="24" spans="1:75" x14ac:dyDescent="0.3">
      <c r="A24" s="57" t="s">
        <v>97</v>
      </c>
      <c r="C24" s="17" t="s">
        <v>222</v>
      </c>
      <c r="D24" s="5">
        <v>45.383023255813953</v>
      </c>
      <c r="E24" s="33">
        <v>4.8899999999999997</v>
      </c>
      <c r="F24" s="33">
        <v>24.32</v>
      </c>
      <c r="G24" s="33">
        <v>3.9</v>
      </c>
      <c r="H24" s="33">
        <v>1.29</v>
      </c>
      <c r="I24" s="33">
        <v>0.9</v>
      </c>
      <c r="J24" s="33">
        <v>1.44</v>
      </c>
      <c r="K24" s="33">
        <v>0.43</v>
      </c>
      <c r="L24" s="33">
        <v>0.02</v>
      </c>
      <c r="M24" s="33">
        <v>0.25</v>
      </c>
      <c r="N24" s="34">
        <v>10.845000000000001</v>
      </c>
      <c r="O24" s="35">
        <v>93.668023255813978</v>
      </c>
      <c r="P24" s="33"/>
      <c r="Q24" s="122">
        <v>5822.0500000000011</v>
      </c>
      <c r="R24" s="33"/>
      <c r="T24" s="33"/>
      <c r="V24" s="36"/>
      <c r="W24" s="30"/>
      <c r="X24" s="33"/>
      <c r="Y24" s="33"/>
      <c r="AF24" s="24"/>
      <c r="AG24" s="23"/>
      <c r="AH24" s="23"/>
      <c r="AL24" s="23"/>
      <c r="AM24" s="23"/>
      <c r="AN24" s="23"/>
      <c r="AO24" s="25"/>
      <c r="AP24" s="23"/>
      <c r="AX24" s="24"/>
      <c r="AY24" s="24"/>
      <c r="AZ24" s="24"/>
      <c r="BA24" s="24"/>
      <c r="BB24" s="26"/>
      <c r="BC24" s="26"/>
      <c r="BD24" s="26"/>
      <c r="BE24" s="26"/>
      <c r="BJ24" s="26"/>
      <c r="BK24" s="26"/>
      <c r="BL24" s="5"/>
      <c r="BM24" s="5"/>
      <c r="BN24" s="29"/>
      <c r="BO24" s="5"/>
      <c r="BP24" s="5"/>
      <c r="BQ24" s="5"/>
      <c r="BR24" s="29"/>
      <c r="BS24" s="5"/>
      <c r="BT24" s="5"/>
      <c r="BU24" s="30"/>
      <c r="BV24" s="30"/>
      <c r="BW24" s="30"/>
    </row>
    <row r="25" spans="1:75" x14ac:dyDescent="0.3">
      <c r="A25" s="57" t="s">
        <v>97</v>
      </c>
      <c r="C25" s="17">
        <v>213</v>
      </c>
      <c r="D25" s="5">
        <v>44.58011627906977</v>
      </c>
      <c r="E25" s="33">
        <v>5.67</v>
      </c>
      <c r="F25" s="33">
        <v>21.15</v>
      </c>
      <c r="G25" s="33">
        <v>3.01</v>
      </c>
      <c r="H25" s="33">
        <v>3.62</v>
      </c>
      <c r="I25" s="33">
        <v>0.87</v>
      </c>
      <c r="J25" s="33">
        <v>2.0099999999999998</v>
      </c>
      <c r="K25" s="33">
        <v>0.52</v>
      </c>
      <c r="L25" s="33">
        <v>0.28000000000000003</v>
      </c>
      <c r="M25" s="33">
        <v>0.17</v>
      </c>
      <c r="N25" s="34">
        <v>10.168000000000001</v>
      </c>
      <c r="O25" s="35">
        <v>92.048116279069802</v>
      </c>
      <c r="P25" s="33"/>
      <c r="Q25" s="122">
        <v>14420.770000000002</v>
      </c>
      <c r="R25" s="33"/>
      <c r="T25" s="33"/>
      <c r="V25" s="36"/>
      <c r="W25" s="30"/>
      <c r="X25" s="33"/>
      <c r="Y25" s="33"/>
      <c r="AF25" s="24"/>
      <c r="AG25" s="23"/>
      <c r="AH25" s="23"/>
      <c r="AL25" s="23"/>
      <c r="AM25" s="23"/>
      <c r="AN25" s="23"/>
      <c r="AO25" s="25"/>
      <c r="AP25" s="23"/>
      <c r="AX25" s="24"/>
      <c r="AY25" s="24"/>
      <c r="AZ25" s="24"/>
      <c r="BA25" s="24"/>
      <c r="BB25" s="26"/>
      <c r="BC25" s="26"/>
      <c r="BD25" s="26"/>
      <c r="BE25" s="26"/>
      <c r="BJ25" s="26"/>
      <c r="BK25" s="26"/>
      <c r="BL25" s="5"/>
      <c r="BM25" s="5"/>
      <c r="BN25" s="29"/>
      <c r="BO25" s="5"/>
      <c r="BP25" s="5"/>
      <c r="BQ25" s="5"/>
      <c r="BR25" s="29"/>
      <c r="BS25" s="5"/>
      <c r="BT25" s="5"/>
      <c r="BU25" s="30"/>
      <c r="BV25" s="30"/>
      <c r="BW25" s="30"/>
    </row>
    <row r="26" spans="1:75" x14ac:dyDescent="0.3">
      <c r="A26" s="57" t="s">
        <v>97</v>
      </c>
      <c r="B26" s="18" t="s">
        <v>218</v>
      </c>
      <c r="C26" s="59" t="s">
        <v>223</v>
      </c>
      <c r="D26" s="20">
        <v>38.481999999999992</v>
      </c>
      <c r="E26" s="20">
        <v>5.82</v>
      </c>
      <c r="F26" s="20"/>
      <c r="G26" s="20"/>
      <c r="H26" s="20">
        <v>0.98</v>
      </c>
      <c r="I26" s="20">
        <v>0.4</v>
      </c>
      <c r="J26" s="20">
        <v>1.45</v>
      </c>
      <c r="K26" s="20">
        <v>0.62</v>
      </c>
      <c r="L26" s="20"/>
      <c r="M26" s="20"/>
      <c r="N26" s="31"/>
      <c r="O26" s="20"/>
      <c r="P26" s="31"/>
      <c r="Q26" s="32">
        <v>1100</v>
      </c>
      <c r="R26" s="20"/>
      <c r="S26" s="20"/>
      <c r="T26" s="22">
        <v>190</v>
      </c>
      <c r="U26" s="23"/>
      <c r="V26" s="22">
        <v>32</v>
      </c>
      <c r="X26" s="22">
        <v>260</v>
      </c>
      <c r="Y26" s="23">
        <v>21</v>
      </c>
      <c r="Z26" s="23">
        <v>51</v>
      </c>
      <c r="AA26" s="31"/>
      <c r="AB26" s="22">
        <v>780</v>
      </c>
      <c r="AC26" s="25"/>
      <c r="AD26" s="31"/>
      <c r="AE26" s="22">
        <v>180</v>
      </c>
      <c r="AF26" s="24">
        <v>110</v>
      </c>
      <c r="AG26" s="23">
        <v>43</v>
      </c>
      <c r="AH26" s="23">
        <v>110</v>
      </c>
      <c r="AL26" s="23">
        <v>44</v>
      </c>
      <c r="AM26" s="23" t="s">
        <v>110</v>
      </c>
      <c r="AN26" s="58">
        <v>5</v>
      </c>
      <c r="AO26" s="25" t="s">
        <v>102</v>
      </c>
      <c r="AP26" s="23"/>
      <c r="AX26" s="24">
        <v>31</v>
      </c>
      <c r="AY26" s="24">
        <v>59</v>
      </c>
      <c r="AZ26" s="24"/>
      <c r="BA26" s="24">
        <v>24</v>
      </c>
      <c r="BB26" s="26">
        <v>4.7</v>
      </c>
      <c r="BC26" s="26">
        <v>1.1000000000000001</v>
      </c>
      <c r="BD26" s="26"/>
      <c r="BE26" s="27">
        <v>0.83</v>
      </c>
      <c r="BJ26" s="26">
        <v>1.6</v>
      </c>
      <c r="BK26" s="26">
        <v>0.24</v>
      </c>
      <c r="BL26" s="5">
        <v>84.468664850136236</v>
      </c>
      <c r="BM26" s="5">
        <v>61.650992685475444</v>
      </c>
      <c r="BN26" s="29">
        <v>45.827514536977937</v>
      </c>
      <c r="BO26" s="5">
        <v>33.755274261603375</v>
      </c>
      <c r="BP26" s="5">
        <v>20.346320346320347</v>
      </c>
      <c r="BQ26" s="5">
        <v>12.643678160919542</v>
      </c>
      <c r="BR26" s="29">
        <v>16.091456611311969</v>
      </c>
      <c r="BS26" s="5">
        <v>14.310344827586205</v>
      </c>
      <c r="BT26" s="5">
        <v>6.4516129032258069</v>
      </c>
      <c r="BU26" s="30">
        <v>0.99089835434909312</v>
      </c>
      <c r="BV26" s="30">
        <v>0.69876768776115061</v>
      </c>
      <c r="BW26" s="30">
        <v>13.092643051771116</v>
      </c>
    </row>
    <row r="27" spans="1:75" x14ac:dyDescent="0.3">
      <c r="A27" s="57" t="s">
        <v>97</v>
      </c>
      <c r="B27" s="18" t="s">
        <v>218</v>
      </c>
      <c r="C27" s="124" t="s">
        <v>224</v>
      </c>
      <c r="D27" s="56">
        <v>25.547090909090908</v>
      </c>
      <c r="E27" s="125">
        <v>15.72</v>
      </c>
      <c r="F27" s="125"/>
      <c r="G27" s="125"/>
      <c r="H27" s="56">
        <v>11.63</v>
      </c>
      <c r="I27" s="56">
        <v>0.4</v>
      </c>
      <c r="J27" s="56">
        <v>1.58</v>
      </c>
      <c r="K27" s="56">
        <v>1.06</v>
      </c>
      <c r="L27" s="56"/>
      <c r="M27" s="56"/>
      <c r="N27" s="56"/>
      <c r="O27" s="56"/>
      <c r="P27" s="125"/>
      <c r="Q27" s="22">
        <v>330</v>
      </c>
      <c r="R27" s="56"/>
      <c r="S27" s="56"/>
      <c r="T27" s="50">
        <v>90</v>
      </c>
      <c r="U27" s="23"/>
      <c r="V27" s="50">
        <v>23</v>
      </c>
      <c r="W27" s="47"/>
      <c r="X27" s="50">
        <v>250</v>
      </c>
      <c r="Y27" s="51">
        <v>14</v>
      </c>
      <c r="Z27" s="23" t="s">
        <v>105</v>
      </c>
      <c r="AA27" s="20"/>
      <c r="AB27" s="22">
        <v>2400</v>
      </c>
      <c r="AC27" s="25"/>
      <c r="AD27" s="20"/>
      <c r="AE27" s="22">
        <v>125</v>
      </c>
      <c r="AF27" s="24">
        <v>480</v>
      </c>
      <c r="AG27" s="23">
        <v>65</v>
      </c>
      <c r="AH27" s="23">
        <v>7</v>
      </c>
      <c r="AL27" s="23" t="s">
        <v>105</v>
      </c>
      <c r="AM27" s="23" t="s">
        <v>110</v>
      </c>
      <c r="AN27" s="58">
        <v>3</v>
      </c>
      <c r="AO27" s="25">
        <v>16</v>
      </c>
      <c r="AP27" s="23"/>
      <c r="AX27" s="24">
        <v>140</v>
      </c>
      <c r="AY27" s="24">
        <v>120</v>
      </c>
      <c r="AZ27" s="24"/>
      <c r="BA27" s="24">
        <v>93</v>
      </c>
      <c r="BB27" s="126">
        <v>20</v>
      </c>
      <c r="BC27" s="26">
        <v>6.1</v>
      </c>
      <c r="BD27" s="26"/>
      <c r="BE27" s="26">
        <v>6.7</v>
      </c>
      <c r="BJ27" s="26">
        <v>12</v>
      </c>
      <c r="BK27" s="26">
        <v>1.7</v>
      </c>
      <c r="BL27" s="5">
        <v>381.47138964577658</v>
      </c>
      <c r="BM27" s="5">
        <v>125.39184952978057</v>
      </c>
      <c r="BN27" s="29">
        <v>186.88002736431653</v>
      </c>
      <c r="BO27" s="5">
        <v>130.80168776371309</v>
      </c>
      <c r="BP27" s="5">
        <v>86.580086580086572</v>
      </c>
      <c r="BQ27" s="5">
        <v>70.114942528735639</v>
      </c>
      <c r="BR27" s="29">
        <v>104.93101601308352</v>
      </c>
      <c r="BS27" s="5">
        <v>115.51724137931035</v>
      </c>
      <c r="BT27" s="5">
        <v>48.387096774193552</v>
      </c>
      <c r="BU27" s="30">
        <v>0.46963113127489059</v>
      </c>
      <c r="BV27" s="30">
        <v>0.73561340628873673</v>
      </c>
      <c r="BW27" s="30">
        <v>7.8837420526793824</v>
      </c>
    </row>
    <row r="28" spans="1:75" x14ac:dyDescent="0.3">
      <c r="A28" s="57" t="s">
        <v>116</v>
      </c>
      <c r="B28" s="57" t="s">
        <v>114</v>
      </c>
      <c r="C28" s="59" t="s">
        <v>117</v>
      </c>
      <c r="D28" s="20">
        <v>0.5</v>
      </c>
      <c r="E28" s="20">
        <v>4.2300000000000004</v>
      </c>
      <c r="F28" s="59"/>
      <c r="G28" s="59"/>
      <c r="H28" s="20">
        <v>1.1200000000000001</v>
      </c>
      <c r="I28" s="31">
        <v>1.84</v>
      </c>
      <c r="J28" s="20">
        <v>2.16</v>
      </c>
      <c r="K28" s="20">
        <v>0.87</v>
      </c>
      <c r="M28" s="60">
        <v>0.46760000000000002</v>
      </c>
      <c r="N28" s="59"/>
      <c r="O28" s="59"/>
      <c r="P28" s="20"/>
      <c r="Q28" s="23">
        <v>290</v>
      </c>
      <c r="R28" s="31"/>
      <c r="S28" s="20"/>
      <c r="T28" s="22">
        <v>380</v>
      </c>
      <c r="U28" s="23">
        <v>34</v>
      </c>
      <c r="V28" s="22">
        <v>2.2999999999999998</v>
      </c>
      <c r="X28" s="22">
        <v>76</v>
      </c>
      <c r="Y28" s="22">
        <v>12</v>
      </c>
      <c r="Z28" s="23">
        <v>77</v>
      </c>
      <c r="AA28" s="20"/>
      <c r="AB28" s="23">
        <v>230</v>
      </c>
      <c r="AC28" s="22"/>
      <c r="AD28" s="20"/>
      <c r="AE28" s="22">
        <v>145</v>
      </c>
      <c r="AF28" s="24">
        <v>21</v>
      </c>
      <c r="AG28" s="23">
        <v>47</v>
      </c>
      <c r="AH28" s="23">
        <v>130</v>
      </c>
      <c r="AL28" s="23" t="s">
        <v>100</v>
      </c>
      <c r="AM28" s="23" t="s">
        <v>100</v>
      </c>
      <c r="AN28" s="23">
        <v>25</v>
      </c>
      <c r="AO28" s="25" t="s">
        <v>102</v>
      </c>
      <c r="AP28" s="23"/>
      <c r="AX28" s="24">
        <v>24</v>
      </c>
      <c r="AY28" s="24">
        <v>47</v>
      </c>
      <c r="AZ28" s="24"/>
      <c r="BA28" s="24">
        <v>19</v>
      </c>
      <c r="BB28" s="26">
        <v>4</v>
      </c>
      <c r="BC28" s="27">
        <v>0.88</v>
      </c>
      <c r="BD28" s="27"/>
      <c r="BE28" s="28">
        <v>0.56999999999999995</v>
      </c>
      <c r="BJ28" s="26">
        <v>1.6</v>
      </c>
      <c r="BK28" s="26">
        <v>0.24</v>
      </c>
      <c r="BL28" s="5">
        <v>65.395095367847418</v>
      </c>
      <c r="BM28" s="5">
        <v>49.11180773249739</v>
      </c>
      <c r="BN28" s="29">
        <v>36.011210976450727</v>
      </c>
      <c r="BO28" s="5">
        <v>26.722925457102672</v>
      </c>
      <c r="BP28" s="5">
        <v>17.316017316017316</v>
      </c>
      <c r="BQ28" s="5">
        <v>10.114942528735632</v>
      </c>
      <c r="BR28" s="29">
        <v>11.869905057313668</v>
      </c>
      <c r="BS28" s="5">
        <v>9.8275862068965498</v>
      </c>
      <c r="BT28" s="5">
        <v>6.4516129032258069</v>
      </c>
      <c r="BU28" s="30">
        <v>1.0120325208812715</v>
      </c>
      <c r="BV28" s="30">
        <v>0.7055304970908548</v>
      </c>
      <c r="BW28" s="30">
        <v>10.136239782016348</v>
      </c>
    </row>
    <row r="29" spans="1:75" ht="15" thickBot="1" x14ac:dyDescent="0.35">
      <c r="A29" s="127" t="s">
        <v>97</v>
      </c>
      <c r="B29" s="127" t="s">
        <v>114</v>
      </c>
      <c r="C29" s="128" t="s">
        <v>118</v>
      </c>
      <c r="D29" s="95">
        <v>0.05</v>
      </c>
      <c r="E29" s="95">
        <v>7.03</v>
      </c>
      <c r="F29" s="128"/>
      <c r="G29" s="128"/>
      <c r="H29" s="95">
        <v>1.1100000000000001</v>
      </c>
      <c r="I29" s="95">
        <v>1.85</v>
      </c>
      <c r="J29" s="129">
        <v>2.4</v>
      </c>
      <c r="K29" s="95">
        <v>0.73</v>
      </c>
      <c r="M29" s="130">
        <v>0.66800000000000004</v>
      </c>
      <c r="N29" s="128"/>
      <c r="O29" s="128"/>
      <c r="P29" s="95"/>
      <c r="Q29" s="98">
        <v>400</v>
      </c>
      <c r="R29" s="95"/>
      <c r="S29" s="95"/>
      <c r="T29" s="98">
        <v>240</v>
      </c>
      <c r="U29" s="98">
        <v>70</v>
      </c>
      <c r="V29" s="97">
        <v>4.5</v>
      </c>
      <c r="X29" s="98">
        <v>35</v>
      </c>
      <c r="Y29" s="98">
        <v>19</v>
      </c>
      <c r="Z29" s="98">
        <v>88</v>
      </c>
      <c r="AA29" s="107"/>
      <c r="AB29" s="98">
        <v>370</v>
      </c>
      <c r="AC29" s="131"/>
      <c r="AD29" s="95"/>
      <c r="AE29" s="98">
        <v>220</v>
      </c>
      <c r="AF29" s="99">
        <v>30</v>
      </c>
      <c r="AG29" s="98">
        <v>30</v>
      </c>
      <c r="AH29" s="98">
        <v>170</v>
      </c>
      <c r="AL29" s="98" t="s">
        <v>100</v>
      </c>
      <c r="AM29" s="98" t="s">
        <v>100</v>
      </c>
      <c r="AN29" s="98">
        <v>35</v>
      </c>
      <c r="AO29" s="132">
        <v>1</v>
      </c>
      <c r="AP29" s="98"/>
      <c r="AX29" s="99">
        <v>41</v>
      </c>
      <c r="AY29" s="99">
        <v>73</v>
      </c>
      <c r="AZ29" s="99"/>
      <c r="BA29" s="99">
        <v>20</v>
      </c>
      <c r="BB29" s="101">
        <v>3.4</v>
      </c>
      <c r="BC29" s="101">
        <v>0.62</v>
      </c>
      <c r="BD29" s="101"/>
      <c r="BE29" s="101">
        <v>0.52</v>
      </c>
      <c r="BJ29" s="101">
        <v>1.8</v>
      </c>
      <c r="BK29" s="102">
        <v>0.27</v>
      </c>
      <c r="BL29" s="104">
        <v>111.716621253406</v>
      </c>
      <c r="BM29" s="104">
        <v>76.280041797283175</v>
      </c>
      <c r="BN29" s="105">
        <v>44.546425471417031</v>
      </c>
      <c r="BO29" s="104">
        <v>28.129395218002813</v>
      </c>
      <c r="BP29" s="104">
        <v>14.718614718614717</v>
      </c>
      <c r="BQ29" s="104">
        <v>7.126436781609196</v>
      </c>
      <c r="BR29" s="105">
        <v>10.576432753435489</v>
      </c>
      <c r="BS29" s="104">
        <v>8.9655172413793096</v>
      </c>
      <c r="BT29" s="104">
        <v>7.2580645161290329</v>
      </c>
      <c r="BU29" s="106">
        <v>1.0812984880293672</v>
      </c>
      <c r="BV29" s="106">
        <v>0.57117522584729674</v>
      </c>
      <c r="BW29" s="106">
        <v>15.392067817135937</v>
      </c>
    </row>
    <row r="30" spans="1:75" ht="15" thickTop="1" x14ac:dyDescent="0.3">
      <c r="A30" s="57" t="s">
        <v>97</v>
      </c>
      <c r="B30" s="57" t="s">
        <v>114</v>
      </c>
      <c r="C30" s="64" t="s">
        <v>119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33"/>
      <c r="Q30" s="33">
        <v>650</v>
      </c>
      <c r="R30" s="33"/>
      <c r="S30" s="33"/>
      <c r="T30" s="33"/>
      <c r="U30" s="33"/>
      <c r="V30" s="33"/>
      <c r="X30" s="33"/>
      <c r="Y30" s="33"/>
      <c r="Z30" s="33">
        <v>58</v>
      </c>
      <c r="AA30" s="33"/>
      <c r="AB30" s="33">
        <v>300</v>
      </c>
      <c r="AC30" s="33"/>
      <c r="AD30" s="33"/>
      <c r="AE30" s="33"/>
      <c r="AF30" s="33">
        <v>38</v>
      </c>
      <c r="AG30" s="33"/>
      <c r="AH30" s="33">
        <v>61</v>
      </c>
      <c r="AL30" s="33" t="s">
        <v>100</v>
      </c>
      <c r="AM30" s="33">
        <v>16</v>
      </c>
      <c r="AN30" s="33"/>
      <c r="AO30" s="33"/>
      <c r="AP30" s="33"/>
      <c r="AX30" s="33">
        <v>26</v>
      </c>
      <c r="AY30" s="33">
        <v>56</v>
      </c>
      <c r="AZ30" s="33"/>
      <c r="BA30" s="33">
        <v>22</v>
      </c>
      <c r="BB30" s="33">
        <v>4.0999999999999996</v>
      </c>
      <c r="BC30" s="33">
        <v>1</v>
      </c>
      <c r="BD30" s="33"/>
      <c r="BE30" s="33">
        <v>0.71</v>
      </c>
      <c r="BJ30" s="33">
        <v>1.7</v>
      </c>
      <c r="BK30" s="33">
        <v>0.26</v>
      </c>
      <c r="BL30" s="5">
        <v>70.844686648501366</v>
      </c>
      <c r="BM30" s="5">
        <v>58.516196447230932</v>
      </c>
      <c r="BN30" s="29">
        <v>40.78224674878193</v>
      </c>
      <c r="BO30" s="5">
        <v>30.942334739803094</v>
      </c>
      <c r="BP30" s="5">
        <v>17.748917748917748</v>
      </c>
      <c r="BQ30" s="5">
        <v>11.494252873563219</v>
      </c>
      <c r="BR30" s="29">
        <v>13.855138209873273</v>
      </c>
      <c r="BS30" s="5">
        <v>12.241379310344826</v>
      </c>
      <c r="BT30" s="5">
        <v>6.854838709677419</v>
      </c>
      <c r="BU30" s="30">
        <v>1.0886464817824988</v>
      </c>
      <c r="BV30" s="30">
        <v>0.73297536390260509</v>
      </c>
      <c r="BW30" s="30">
        <v>10.334989581663729</v>
      </c>
    </row>
    <row r="31" spans="1:75" x14ac:dyDescent="0.3">
      <c r="A31" s="57" t="s">
        <v>97</v>
      </c>
      <c r="B31" s="57" t="s">
        <v>114</v>
      </c>
      <c r="C31" s="61" t="s">
        <v>120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AF31" s="24">
        <v>61</v>
      </c>
      <c r="AX31" s="24">
        <v>69</v>
      </c>
      <c r="AY31" s="24">
        <v>200</v>
      </c>
      <c r="AZ31" s="24"/>
      <c r="BA31" s="24">
        <v>120</v>
      </c>
      <c r="BB31" s="26">
        <v>23</v>
      </c>
      <c r="BC31" s="26">
        <v>4.8</v>
      </c>
      <c r="BD31" s="26"/>
      <c r="BE31" s="26">
        <v>2.4</v>
      </c>
      <c r="BJ31" s="26">
        <v>3.4</v>
      </c>
      <c r="BK31" s="26">
        <v>0.45</v>
      </c>
      <c r="BL31" s="5">
        <v>188.0108991825613</v>
      </c>
      <c r="BM31" s="5">
        <v>208.98641588296761</v>
      </c>
      <c r="BN31" s="29">
        <v>174.95865808184331</v>
      </c>
      <c r="BO31" s="5">
        <v>168.77637130801688</v>
      </c>
      <c r="BP31" s="5">
        <v>99.567099567099561</v>
      </c>
      <c r="BQ31" s="5">
        <v>55.172413793103452</v>
      </c>
      <c r="BR31" s="29">
        <v>55.449050973600976</v>
      </c>
      <c r="BS31" s="5">
        <v>41.37931034482758</v>
      </c>
      <c r="BT31" s="5">
        <v>13.709677419354838</v>
      </c>
      <c r="BU31" s="30">
        <v>1.1522821257023503</v>
      </c>
      <c r="BV31" s="30">
        <v>0.74253511738561351</v>
      </c>
      <c r="BW31" s="30">
        <v>13.713736175669178</v>
      </c>
    </row>
    <row r="32" spans="1:75" x14ac:dyDescent="0.3">
      <c r="A32" s="57" t="s">
        <v>116</v>
      </c>
      <c r="B32" s="57" t="s">
        <v>114</v>
      </c>
      <c r="C32" s="66" t="s">
        <v>121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Q32" s="22">
        <v>340</v>
      </c>
      <c r="U32" s="17"/>
      <c r="V32" s="33"/>
      <c r="Y32" s="33"/>
      <c r="Z32" s="23">
        <v>35</v>
      </c>
      <c r="AB32" s="22">
        <v>110</v>
      </c>
      <c r="AC32" s="123"/>
      <c r="AF32" s="24" t="s">
        <v>100</v>
      </c>
      <c r="AG32" s="33"/>
      <c r="AH32" s="23">
        <v>60</v>
      </c>
      <c r="AL32" s="23" t="s">
        <v>100</v>
      </c>
      <c r="AM32" s="23" t="s">
        <v>100</v>
      </c>
      <c r="AN32" s="33"/>
      <c r="AO32" s="33"/>
      <c r="AP32" s="23"/>
      <c r="AX32" s="24">
        <v>19</v>
      </c>
      <c r="AY32" s="24">
        <v>36</v>
      </c>
      <c r="AZ32" s="24"/>
      <c r="BA32" s="24">
        <v>16</v>
      </c>
      <c r="BB32" s="26">
        <v>2.7</v>
      </c>
      <c r="BC32" s="27">
        <v>0.6</v>
      </c>
      <c r="BD32" s="27"/>
      <c r="BE32" s="28">
        <v>0.39</v>
      </c>
      <c r="BJ32" s="26">
        <v>1.4</v>
      </c>
      <c r="BK32" s="28">
        <v>0.22</v>
      </c>
      <c r="BL32" s="5">
        <v>51.771117166212534</v>
      </c>
      <c r="BM32" s="5">
        <v>37.61755485893417</v>
      </c>
      <c r="BN32" s="29">
        <v>29.707271603530213</v>
      </c>
      <c r="BO32" s="5">
        <v>22.50351617440225</v>
      </c>
      <c r="BP32" s="5">
        <v>11.688311688311689</v>
      </c>
      <c r="BQ32" s="5">
        <v>6.8965517241379315</v>
      </c>
      <c r="BR32" s="29">
        <v>8.0849065366950317</v>
      </c>
      <c r="BS32" s="5">
        <v>6.7241379310344822</v>
      </c>
      <c r="BT32" s="5">
        <v>5.6451612903225801</v>
      </c>
      <c r="BU32" s="30">
        <v>0.95921378449229033</v>
      </c>
      <c r="BV32" s="30">
        <v>0.70944479011455008</v>
      </c>
      <c r="BW32" s="30">
        <v>9.1708836123005071</v>
      </c>
    </row>
    <row r="33" spans="1:75" x14ac:dyDescent="0.3">
      <c r="A33" s="57" t="s">
        <v>116</v>
      </c>
      <c r="B33" s="57" t="s">
        <v>114</v>
      </c>
      <c r="C33" s="68" t="s">
        <v>122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Q33" s="22">
        <v>810</v>
      </c>
      <c r="U33" s="17"/>
      <c r="V33" s="33"/>
      <c r="Y33" s="33"/>
      <c r="Z33" s="23">
        <v>61</v>
      </c>
      <c r="AB33" s="22">
        <v>830</v>
      </c>
      <c r="AC33" s="25"/>
      <c r="AF33" s="24">
        <v>70</v>
      </c>
      <c r="AG33" s="33"/>
      <c r="AH33" s="23">
        <v>140</v>
      </c>
      <c r="AL33" s="23" t="s">
        <v>100</v>
      </c>
      <c r="AM33" s="23" t="s">
        <v>100</v>
      </c>
      <c r="AN33" s="33"/>
      <c r="AO33" s="33"/>
      <c r="AP33" s="23"/>
      <c r="AX33" s="24">
        <v>46</v>
      </c>
      <c r="AY33" s="24">
        <v>83</v>
      </c>
      <c r="AZ33" s="24"/>
      <c r="BA33" s="24">
        <v>33</v>
      </c>
      <c r="BB33" s="26">
        <v>6.4</v>
      </c>
      <c r="BC33" s="26">
        <v>1.5</v>
      </c>
      <c r="BD33" s="26"/>
      <c r="BE33" s="26">
        <v>1.2</v>
      </c>
      <c r="BJ33" s="26">
        <v>2.9</v>
      </c>
      <c r="BK33" s="28">
        <v>0.43</v>
      </c>
      <c r="BL33" s="5">
        <v>125.34059945504087</v>
      </c>
      <c r="BM33" s="5">
        <v>86.729362591431567</v>
      </c>
      <c r="BN33" s="29">
        <v>64.633868240279313</v>
      </c>
      <c r="BO33" s="5">
        <v>46.413502109704645</v>
      </c>
      <c r="BP33" s="5">
        <v>27.705627705627705</v>
      </c>
      <c r="BQ33" s="5">
        <v>17.241379310344829</v>
      </c>
      <c r="BR33" s="29">
        <v>22.804724660130368</v>
      </c>
      <c r="BS33" s="5">
        <v>20.68965517241379</v>
      </c>
      <c r="BT33" s="5">
        <v>11.693548387096774</v>
      </c>
      <c r="BU33" s="30">
        <v>0.96358536791669092</v>
      </c>
      <c r="BV33" s="30">
        <v>0.68592335891798395</v>
      </c>
      <c r="BW33" s="30">
        <v>10.718782298224186</v>
      </c>
    </row>
    <row r="34" spans="1:75" x14ac:dyDescent="0.3">
      <c r="A34" s="57" t="s">
        <v>116</v>
      </c>
      <c r="B34" s="18" t="s">
        <v>123</v>
      </c>
      <c r="C34" s="70" t="s">
        <v>124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Q34" s="22">
        <v>99</v>
      </c>
      <c r="U34" s="33"/>
      <c r="V34" s="33"/>
      <c r="Y34" s="33"/>
      <c r="Z34" s="23">
        <v>16</v>
      </c>
      <c r="AB34" s="22">
        <v>230</v>
      </c>
      <c r="AC34" s="25"/>
      <c r="AF34" s="24">
        <v>19</v>
      </c>
      <c r="AG34" s="33"/>
      <c r="AH34" s="23">
        <v>41</v>
      </c>
      <c r="AL34" s="23" t="s">
        <v>100</v>
      </c>
      <c r="AM34" s="23" t="s">
        <v>100</v>
      </c>
      <c r="AN34" s="33"/>
      <c r="AO34" s="33"/>
      <c r="AP34" s="23"/>
      <c r="AX34" s="24">
        <v>22</v>
      </c>
      <c r="AY34" s="24">
        <v>46</v>
      </c>
      <c r="AZ34" s="24"/>
      <c r="BA34" s="24">
        <v>15</v>
      </c>
      <c r="BB34" s="26">
        <v>2.9</v>
      </c>
      <c r="BC34" s="26">
        <v>0.72</v>
      </c>
      <c r="BD34" s="26"/>
      <c r="BE34" s="28">
        <v>0.45</v>
      </c>
      <c r="BJ34" s="26">
        <v>1.2</v>
      </c>
      <c r="BK34" s="27">
        <v>0.19</v>
      </c>
      <c r="BL34" s="5">
        <v>59.945504087193463</v>
      </c>
      <c r="BM34" s="5">
        <v>48.066875653082555</v>
      </c>
      <c r="BN34" s="29">
        <v>29.881333714145018</v>
      </c>
      <c r="BO34" s="5">
        <v>21.09704641350211</v>
      </c>
      <c r="BP34" s="5">
        <v>12.554112554112553</v>
      </c>
      <c r="BQ34" s="5">
        <v>8.2758620689655178</v>
      </c>
      <c r="BR34" s="29">
        <v>9.1086011638815023</v>
      </c>
      <c r="BS34" s="5">
        <v>7.7586206896551726</v>
      </c>
      <c r="BT34" s="5">
        <v>4.838709677419355</v>
      </c>
      <c r="BU34" s="30">
        <v>1.1357103843036052</v>
      </c>
      <c r="BV34" s="30">
        <v>0.77391700923462159</v>
      </c>
      <c r="BW34" s="30">
        <v>12.388737511353316</v>
      </c>
    </row>
    <row r="35" spans="1:75" ht="28.8" x14ac:dyDescent="0.3">
      <c r="A35" s="57" t="s">
        <v>97</v>
      </c>
      <c r="B35" s="18" t="s">
        <v>125</v>
      </c>
      <c r="C35" s="61" t="s">
        <v>126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20"/>
      <c r="Q35" s="22">
        <v>230</v>
      </c>
      <c r="R35" s="31"/>
      <c r="S35" s="20"/>
      <c r="T35" s="23">
        <v>335</v>
      </c>
      <c r="U35" s="23">
        <v>20</v>
      </c>
      <c r="V35" s="22">
        <v>1.5</v>
      </c>
      <c r="X35" s="23">
        <v>55</v>
      </c>
      <c r="Y35" s="23">
        <v>11</v>
      </c>
      <c r="Z35" s="22">
        <v>61</v>
      </c>
      <c r="AA35" s="20"/>
      <c r="AB35" s="22">
        <v>540</v>
      </c>
      <c r="AC35" s="32"/>
      <c r="AD35" s="21"/>
      <c r="AE35" s="23">
        <v>110</v>
      </c>
      <c r="AF35" s="2">
        <v>28</v>
      </c>
      <c r="AG35" s="23">
        <v>48</v>
      </c>
      <c r="AH35" s="22">
        <v>100</v>
      </c>
      <c r="AL35" s="23" t="s">
        <v>100</v>
      </c>
      <c r="AM35" s="23" t="s">
        <v>100</v>
      </c>
      <c r="AN35" s="23">
        <v>16</v>
      </c>
      <c r="AO35" s="25" t="s">
        <v>102</v>
      </c>
      <c r="AP35" s="23"/>
      <c r="AX35" s="2">
        <v>29</v>
      </c>
      <c r="AY35" s="2">
        <v>65</v>
      </c>
      <c r="BA35" s="2">
        <v>22</v>
      </c>
      <c r="BB35" s="2">
        <v>5.2</v>
      </c>
      <c r="BC35" s="2">
        <v>1.1000000000000001</v>
      </c>
      <c r="BE35" s="2">
        <v>0.73</v>
      </c>
      <c r="BJ35" s="2">
        <v>1.7</v>
      </c>
      <c r="BK35" s="2">
        <v>0.24</v>
      </c>
      <c r="BL35" s="5">
        <v>79.019073569482288</v>
      </c>
      <c r="BM35" s="5">
        <v>67.920585161964482</v>
      </c>
      <c r="BN35" s="29">
        <v>42.294058787701083</v>
      </c>
      <c r="BO35" s="5">
        <v>30.942334739803094</v>
      </c>
      <c r="BP35" s="5">
        <v>22.510822510822511</v>
      </c>
      <c r="BQ35" s="5">
        <v>12.643678160919542</v>
      </c>
      <c r="BR35" s="29">
        <v>15.277784000563276</v>
      </c>
      <c r="BS35" s="5">
        <v>12.586206896551722</v>
      </c>
      <c r="BT35" s="5">
        <v>6.854838709677419</v>
      </c>
      <c r="BU35" s="30">
        <v>1.1748861108587989</v>
      </c>
      <c r="BV35" s="30">
        <v>0.68178519749615907</v>
      </c>
      <c r="BW35" s="30">
        <v>11.527488379548005</v>
      </c>
    </row>
    <row r="36" spans="1:75" x14ac:dyDescent="0.3">
      <c r="A36" s="57" t="s">
        <v>116</v>
      </c>
      <c r="B36" s="18" t="s">
        <v>127</v>
      </c>
      <c r="C36" s="71" t="s">
        <v>128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20"/>
      <c r="Q36" s="22">
        <v>240</v>
      </c>
      <c r="R36" s="20"/>
      <c r="S36" s="20"/>
      <c r="T36" s="22">
        <v>465</v>
      </c>
      <c r="U36" s="23">
        <v>75</v>
      </c>
      <c r="V36" s="22">
        <v>1.5</v>
      </c>
      <c r="X36" s="22">
        <v>36</v>
      </c>
      <c r="Y36" s="58">
        <v>9</v>
      </c>
      <c r="Z36" s="22">
        <v>45</v>
      </c>
      <c r="AA36" s="31"/>
      <c r="AB36" s="22">
        <v>490</v>
      </c>
      <c r="AC36" s="32"/>
      <c r="AD36" s="20"/>
      <c r="AE36" s="22">
        <v>60</v>
      </c>
      <c r="AF36" s="24" t="s">
        <v>100</v>
      </c>
      <c r="AG36" s="23">
        <v>35</v>
      </c>
      <c r="AH36" s="22">
        <v>160</v>
      </c>
      <c r="AL36" s="23" t="s">
        <v>100</v>
      </c>
      <c r="AM36" s="23" t="s">
        <v>100</v>
      </c>
      <c r="AN36" s="23">
        <v>12</v>
      </c>
      <c r="AO36" s="25" t="s">
        <v>102</v>
      </c>
      <c r="AP36" s="23"/>
      <c r="AX36" s="24">
        <v>15</v>
      </c>
      <c r="AY36" s="24">
        <v>29</v>
      </c>
      <c r="AZ36" s="24"/>
      <c r="BA36" s="24">
        <v>11</v>
      </c>
      <c r="BB36" s="26">
        <v>2</v>
      </c>
      <c r="BC36" s="28">
        <v>0.39</v>
      </c>
      <c r="BD36" s="28"/>
      <c r="BE36" s="28">
        <v>0.28999999999999998</v>
      </c>
      <c r="BJ36" s="26">
        <v>0.79</v>
      </c>
      <c r="BK36" s="28">
        <v>0.12</v>
      </c>
      <c r="BL36" s="5">
        <v>40.871934604904631</v>
      </c>
      <c r="BM36" s="5">
        <v>30.303030303030305</v>
      </c>
      <c r="BN36" s="29">
        <v>21.387357120067097</v>
      </c>
      <c r="BO36" s="5">
        <v>15.471167369901547</v>
      </c>
      <c r="BP36" s="5">
        <v>8.6580086580086579</v>
      </c>
      <c r="BQ36" s="5">
        <v>4.4827586206896557</v>
      </c>
      <c r="BR36" s="29">
        <v>6.0041657778817434</v>
      </c>
      <c r="BS36" s="5">
        <v>4.9999999999999991</v>
      </c>
      <c r="BT36" s="5">
        <v>3.185483870967742</v>
      </c>
      <c r="BU36" s="30">
        <v>1.024931644598521</v>
      </c>
      <c r="BV36" s="30">
        <v>0.62174171830961644</v>
      </c>
      <c r="BW36" s="30">
        <v>12.830683268375124</v>
      </c>
    </row>
    <row r="37" spans="1:75" x14ac:dyDescent="0.3">
      <c r="A37" s="57" t="s">
        <v>116</v>
      </c>
      <c r="B37" s="18" t="s">
        <v>127</v>
      </c>
      <c r="C37" s="59" t="s">
        <v>129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20"/>
      <c r="Q37" s="22">
        <v>210</v>
      </c>
      <c r="R37" s="20"/>
      <c r="S37" s="20"/>
      <c r="T37" s="22">
        <v>485</v>
      </c>
      <c r="U37" s="23">
        <v>60</v>
      </c>
      <c r="V37" s="22">
        <v>1.3</v>
      </c>
      <c r="X37" s="22">
        <v>32</v>
      </c>
      <c r="Y37" s="58">
        <v>9</v>
      </c>
      <c r="Z37" s="22">
        <v>42</v>
      </c>
      <c r="AA37" s="20"/>
      <c r="AB37" s="22">
        <v>510</v>
      </c>
      <c r="AC37" s="123"/>
      <c r="AD37" s="133"/>
      <c r="AE37" s="22">
        <v>55</v>
      </c>
      <c r="AF37" s="24" t="s">
        <v>100</v>
      </c>
      <c r="AG37" s="23">
        <v>35</v>
      </c>
      <c r="AH37" s="22">
        <v>150</v>
      </c>
      <c r="AL37" s="23" t="s">
        <v>100</v>
      </c>
      <c r="AM37" s="23" t="s">
        <v>100</v>
      </c>
      <c r="AN37" s="23">
        <v>12</v>
      </c>
      <c r="AO37" s="25" t="s">
        <v>102</v>
      </c>
      <c r="AP37" s="23"/>
      <c r="AX37" s="24">
        <v>12</v>
      </c>
      <c r="AY37" s="24">
        <v>24</v>
      </c>
      <c r="AZ37" s="24"/>
      <c r="BA37" s="24">
        <v>8.9</v>
      </c>
      <c r="BB37" s="26">
        <v>1.6</v>
      </c>
      <c r="BC37" s="26">
        <v>0.32</v>
      </c>
      <c r="BD37" s="26"/>
      <c r="BE37" s="28">
        <v>0.25</v>
      </c>
      <c r="BJ37" s="28">
        <v>0.66</v>
      </c>
      <c r="BK37" s="27">
        <v>9.0999999999999998E-2</v>
      </c>
      <c r="BL37" s="5">
        <v>32.697547683923709</v>
      </c>
      <c r="BM37" s="5">
        <v>25.078369905956112</v>
      </c>
      <c r="BN37" s="29">
        <v>17.239261780863014</v>
      </c>
      <c r="BO37" s="5">
        <v>12.517580872011253</v>
      </c>
      <c r="BP37" s="5">
        <v>6.9264069264069263</v>
      </c>
      <c r="BQ37" s="5">
        <v>3.6781609195402303</v>
      </c>
      <c r="BR37" s="29">
        <v>5.048674182903655</v>
      </c>
      <c r="BS37" s="5">
        <v>4.3103448275862064</v>
      </c>
      <c r="BT37" s="5">
        <v>2.6612903225806455</v>
      </c>
      <c r="BU37" s="30">
        <v>1.0562880845603773</v>
      </c>
      <c r="BV37" s="30">
        <v>0.62199665933373049</v>
      </c>
      <c r="BW37" s="30">
        <v>12.286351250928908</v>
      </c>
    </row>
    <row r="38" spans="1:75" x14ac:dyDescent="0.3">
      <c r="A38" s="57" t="s">
        <v>116</v>
      </c>
      <c r="B38" s="18" t="s">
        <v>127</v>
      </c>
      <c r="C38" s="68" t="s">
        <v>130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Q38" s="22">
        <v>180</v>
      </c>
      <c r="U38" s="33"/>
      <c r="V38" s="33"/>
      <c r="Y38" s="33"/>
      <c r="Z38" s="23">
        <v>40</v>
      </c>
      <c r="AB38" s="22">
        <v>470</v>
      </c>
      <c r="AC38" s="123"/>
      <c r="AF38" s="24">
        <v>19</v>
      </c>
      <c r="AG38" s="33"/>
      <c r="AH38" s="23">
        <v>150</v>
      </c>
      <c r="AL38" s="23" t="s">
        <v>100</v>
      </c>
      <c r="AM38" s="23" t="s">
        <v>100</v>
      </c>
      <c r="AN38" s="33"/>
      <c r="AO38" s="33"/>
      <c r="AP38" s="23"/>
      <c r="AX38" s="24">
        <v>21</v>
      </c>
      <c r="AY38" s="24">
        <v>38</v>
      </c>
      <c r="AZ38" s="24"/>
      <c r="BA38" s="24">
        <v>16</v>
      </c>
      <c r="BB38" s="26">
        <v>3.4</v>
      </c>
      <c r="BC38" s="26">
        <v>0.74</v>
      </c>
      <c r="BD38" s="26"/>
      <c r="BE38" s="28">
        <v>0.55000000000000004</v>
      </c>
      <c r="BJ38" s="26">
        <v>1.3</v>
      </c>
      <c r="BK38" s="27">
        <v>0.19</v>
      </c>
      <c r="BL38" s="5">
        <v>57.220708446866489</v>
      </c>
      <c r="BM38" s="5">
        <v>39.707419017763847</v>
      </c>
      <c r="BN38" s="29">
        <v>30.715057412948077</v>
      </c>
      <c r="BO38" s="5">
        <v>22.50351617440225</v>
      </c>
      <c r="BP38" s="5">
        <v>14.718614718614717</v>
      </c>
      <c r="BQ38" s="5">
        <v>8.5057471264367823</v>
      </c>
      <c r="BR38" s="29">
        <v>10.979404267708157</v>
      </c>
      <c r="BS38" s="5">
        <v>9.4827586206896548</v>
      </c>
      <c r="BT38" s="5">
        <v>5.241935483870968</v>
      </c>
      <c r="BU38" s="30">
        <v>0.94715133967188014</v>
      </c>
      <c r="BV38" s="30">
        <v>0.66909781302033267</v>
      </c>
      <c r="BW38" s="30">
        <v>10.915950534479146</v>
      </c>
    </row>
    <row r="39" spans="1:75" x14ac:dyDescent="0.3">
      <c r="A39" s="57" t="s">
        <v>116</v>
      </c>
      <c r="B39" s="18" t="s">
        <v>127</v>
      </c>
      <c r="C39" s="68" t="s">
        <v>131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Q39" s="22">
        <v>240</v>
      </c>
      <c r="U39" s="33"/>
      <c r="V39" s="33"/>
      <c r="Y39" s="33"/>
      <c r="Z39" s="23">
        <v>93</v>
      </c>
      <c r="AB39" s="22">
        <v>160</v>
      </c>
      <c r="AC39" s="25"/>
      <c r="AF39" s="24">
        <v>20</v>
      </c>
      <c r="AG39" s="33"/>
      <c r="AH39" s="23">
        <v>150</v>
      </c>
      <c r="AL39" s="23" t="s">
        <v>100</v>
      </c>
      <c r="AM39" s="23" t="s">
        <v>100</v>
      </c>
      <c r="AN39" s="33"/>
      <c r="AO39" s="33"/>
      <c r="AP39" s="23"/>
      <c r="AX39" s="24">
        <v>15</v>
      </c>
      <c r="AY39" s="24">
        <v>28</v>
      </c>
      <c r="AZ39" s="24"/>
      <c r="BA39" s="24">
        <v>12</v>
      </c>
      <c r="BB39" s="26">
        <v>2.9</v>
      </c>
      <c r="BC39" s="27">
        <v>0.64</v>
      </c>
      <c r="BD39" s="27"/>
      <c r="BE39" s="28">
        <v>0.49</v>
      </c>
      <c r="BJ39" s="26">
        <v>1.3</v>
      </c>
      <c r="BK39" s="27">
        <v>0.21</v>
      </c>
      <c r="BL39" s="5">
        <v>40.871934604904631</v>
      </c>
      <c r="BM39" s="5">
        <v>29.258098223615466</v>
      </c>
      <c r="BN39" s="29">
        <v>22.664674961942374</v>
      </c>
      <c r="BO39" s="5">
        <v>16.877637130801688</v>
      </c>
      <c r="BP39" s="5">
        <v>12.554112554112553</v>
      </c>
      <c r="BQ39" s="5">
        <v>7.3563218390804606</v>
      </c>
      <c r="BR39" s="29">
        <v>9.6406739903490788</v>
      </c>
      <c r="BS39" s="5">
        <v>8.4482758620689644</v>
      </c>
      <c r="BT39" s="5">
        <v>5.241935483870968</v>
      </c>
      <c r="BU39" s="30">
        <v>0.96129957120191589</v>
      </c>
      <c r="BV39" s="30">
        <v>0.6686733486902221</v>
      </c>
      <c r="BW39" s="30">
        <v>7.7971075246279602</v>
      </c>
    </row>
    <row r="40" spans="1:75" x14ac:dyDescent="0.3">
      <c r="A40" s="57" t="s">
        <v>116</v>
      </c>
      <c r="B40" s="57"/>
      <c r="C40" s="71" t="s">
        <v>132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20"/>
      <c r="R40" s="20"/>
      <c r="S40" s="20"/>
      <c r="T40" s="22">
        <v>720</v>
      </c>
      <c r="U40" s="23">
        <v>40</v>
      </c>
      <c r="V40" s="22">
        <v>1.7</v>
      </c>
      <c r="X40" s="22">
        <v>53</v>
      </c>
      <c r="Y40" s="23">
        <v>13</v>
      </c>
      <c r="AA40" s="20"/>
      <c r="AD40" s="20"/>
      <c r="AE40" s="22">
        <v>120</v>
      </c>
      <c r="AF40" s="36"/>
      <c r="AG40" s="23">
        <v>43</v>
      </c>
      <c r="AL40" s="33"/>
      <c r="AM40" s="33"/>
      <c r="AN40" s="23">
        <v>30</v>
      </c>
      <c r="AO40" s="25" t="s">
        <v>102</v>
      </c>
      <c r="AP40" s="33"/>
      <c r="AX40" s="36"/>
      <c r="AY40" s="36"/>
      <c r="AZ40" s="36"/>
      <c r="BA40" s="36"/>
      <c r="BL40" s="5"/>
      <c r="BM40" s="5"/>
      <c r="BN40" s="29"/>
      <c r="BO40" s="5"/>
      <c r="BP40" s="5"/>
      <c r="BQ40" s="5"/>
      <c r="BR40" s="29"/>
      <c r="BS40" s="5"/>
      <c r="BT40" s="5"/>
      <c r="BU40" s="30"/>
      <c r="BV40" s="30"/>
      <c r="BW40" s="30"/>
    </row>
    <row r="41" spans="1:75" x14ac:dyDescent="0.3">
      <c r="A41" s="74" t="s">
        <v>116</v>
      </c>
      <c r="B41" s="74" t="s">
        <v>133</v>
      </c>
      <c r="C41" s="76" t="s">
        <v>134</v>
      </c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47"/>
      <c r="Q41" s="50">
        <v>120</v>
      </c>
      <c r="R41" s="47"/>
      <c r="S41" s="47"/>
      <c r="T41" s="47"/>
      <c r="U41" s="41"/>
      <c r="V41" s="45"/>
      <c r="X41" s="47"/>
      <c r="Y41" s="45"/>
      <c r="Z41" s="51">
        <v>17</v>
      </c>
      <c r="AA41" s="47"/>
      <c r="AB41" s="50">
        <v>47</v>
      </c>
      <c r="AC41" s="134"/>
      <c r="AD41" s="47"/>
      <c r="AE41" s="47"/>
      <c r="AF41" s="77">
        <v>40</v>
      </c>
      <c r="AG41" s="45"/>
      <c r="AH41" s="51">
        <v>110</v>
      </c>
      <c r="AL41" s="51" t="s">
        <v>100</v>
      </c>
      <c r="AM41" s="51" t="s">
        <v>100</v>
      </c>
      <c r="AN41" s="45"/>
      <c r="AO41" s="45"/>
      <c r="AP41" s="51"/>
      <c r="AX41" s="77">
        <v>53</v>
      </c>
      <c r="AY41" s="77">
        <v>100</v>
      </c>
      <c r="AZ41" s="77"/>
      <c r="BA41" s="77">
        <v>34</v>
      </c>
      <c r="BB41" s="78">
        <v>7.2</v>
      </c>
      <c r="BC41" s="78">
        <v>2.2000000000000002</v>
      </c>
      <c r="BD41" s="78"/>
      <c r="BE41" s="79">
        <v>0.98</v>
      </c>
      <c r="BJ41" s="78">
        <v>2</v>
      </c>
      <c r="BK41" s="79">
        <v>0.25</v>
      </c>
      <c r="BL41" s="5">
        <v>144.41416893732969</v>
      </c>
      <c r="BM41" s="5">
        <v>104.4932079414838</v>
      </c>
      <c r="BN41" s="29">
        <v>69.120915122196436</v>
      </c>
      <c r="BO41" s="5">
        <v>47.819971870604782</v>
      </c>
      <c r="BP41" s="5">
        <v>31.168831168831169</v>
      </c>
      <c r="BQ41" s="5">
        <v>25.287356321839084</v>
      </c>
      <c r="BR41" s="29">
        <v>20.722344701111442</v>
      </c>
      <c r="BS41" s="5">
        <v>16.896551724137929</v>
      </c>
      <c r="BT41" s="5">
        <v>8.064516129032258</v>
      </c>
      <c r="BU41" s="30">
        <v>1.0458717197564402</v>
      </c>
      <c r="BV41" s="30">
        <v>0.99500147175971621</v>
      </c>
      <c r="BW41" s="30">
        <v>17.90735694822888</v>
      </c>
    </row>
    <row r="42" spans="1:75" x14ac:dyDescent="0.3">
      <c r="A42" s="2" t="s">
        <v>169</v>
      </c>
    </row>
    <row r="43" spans="1:75" x14ac:dyDescent="0.3">
      <c r="A43" s="84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Carbonate</vt:lpstr>
      <vt:lpstr>Oxide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Maynard</dc:creator>
  <cp:lastModifiedBy>James Maynard</cp:lastModifiedBy>
  <dcterms:created xsi:type="dcterms:W3CDTF">2019-10-01T12:43:40Z</dcterms:created>
  <dcterms:modified xsi:type="dcterms:W3CDTF">2019-10-01T14:34:11Z</dcterms:modified>
</cp:coreProperties>
</file>