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8505"/>
  </bookViews>
  <sheets>
    <sheet name="Model" sheetId="1" r:id="rId1"/>
    <sheet name="2011 data" sheetId="2" r:id="rId2"/>
    <sheet name="Chart1" sheetId="4" r:id="rId3"/>
    <sheet name="K table" sheetId="3" r:id="rId4"/>
    <sheet name="USACE model" sheetId="5" r:id="rId5"/>
  </sheets>
  <calcPr calcId="125725"/>
</workbook>
</file>

<file path=xl/calcChain.xml><?xml version="1.0" encoding="utf-8"?>
<calcChain xmlns="http://schemas.openxmlformats.org/spreadsheetml/2006/main">
  <c r="G100" i="1"/>
  <c r="E25" i="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4"/>
  <c r="C106" i="1"/>
  <c r="C105"/>
  <c r="C104"/>
  <c r="C103"/>
  <c r="C102"/>
  <c r="C101"/>
  <c r="C100"/>
  <c r="H100"/>
  <c r="G106"/>
  <c r="H106" s="1"/>
  <c r="G105"/>
  <c r="H105" s="1"/>
  <c r="G104"/>
  <c r="H104" s="1"/>
  <c r="G103"/>
  <c r="H103" s="1"/>
  <c r="G102"/>
  <c r="H102" s="1"/>
  <c r="G101"/>
  <c r="H101" s="1"/>
  <c r="G89"/>
  <c r="H89" s="1"/>
  <c r="G88"/>
  <c r="H88" s="1"/>
  <c r="G87"/>
  <c r="G86"/>
  <c r="H86" s="1"/>
  <c r="G85"/>
  <c r="H85" s="1"/>
  <c r="G84"/>
  <c r="H84" s="1"/>
  <c r="G83"/>
  <c r="H83" s="1"/>
  <c r="G82"/>
  <c r="H82" s="1"/>
  <c r="G81"/>
  <c r="G80"/>
  <c r="H80" s="1"/>
  <c r="G79"/>
  <c r="H79" s="1"/>
  <c r="G78"/>
  <c r="G77"/>
  <c r="H77" s="1"/>
  <c r="G76"/>
  <c r="H76" s="1"/>
  <c r="G75"/>
  <c r="G74"/>
  <c r="H74" s="1"/>
  <c r="G73"/>
  <c r="H73" s="1"/>
  <c r="G72"/>
  <c r="H72" s="1"/>
  <c r="G71"/>
  <c r="H71" s="1"/>
  <c r="G70"/>
  <c r="H70" s="1"/>
  <c r="G69"/>
  <c r="H69" s="1"/>
  <c r="G68"/>
  <c r="H68" s="1"/>
  <c r="G67"/>
  <c r="G66"/>
  <c r="H66" s="1"/>
  <c r="G65"/>
  <c r="H65" s="1"/>
  <c r="G64"/>
  <c r="H64" s="1"/>
  <c r="G63"/>
  <c r="H63" s="1"/>
  <c r="G62"/>
  <c r="H62" s="1"/>
  <c r="G61"/>
  <c r="H61" s="1"/>
  <c r="G60"/>
  <c r="H60" s="1"/>
  <c r="G59"/>
  <c r="G58"/>
  <c r="H58" s="1"/>
  <c r="G57"/>
  <c r="H57" s="1"/>
  <c r="G56"/>
  <c r="H56" s="1"/>
  <c r="G55"/>
  <c r="H55" s="1"/>
  <c r="G54"/>
  <c r="H54" s="1"/>
  <c r="G53"/>
  <c r="H53" s="1"/>
  <c r="G52"/>
  <c r="H52" s="1"/>
  <c r="G51"/>
  <c r="G50"/>
  <c r="G49"/>
  <c r="G48"/>
  <c r="H48" s="1"/>
  <c r="G47"/>
  <c r="G46"/>
  <c r="H46" s="1"/>
  <c r="G45"/>
  <c r="H45" s="1"/>
  <c r="G44"/>
  <c r="H44" s="1"/>
  <c r="G43"/>
  <c r="H43" s="1"/>
  <c r="G42"/>
  <c r="G41"/>
  <c r="H41" s="1"/>
  <c r="G40"/>
  <c r="H40" s="1"/>
  <c r="G39"/>
  <c r="G38"/>
  <c r="H38" s="1"/>
  <c r="G37"/>
  <c r="H37" s="1"/>
  <c r="G36"/>
  <c r="H36" s="1"/>
  <c r="G35"/>
  <c r="H35" s="1"/>
  <c r="G34"/>
  <c r="H34" s="1"/>
  <c r="G33"/>
  <c r="G32"/>
  <c r="H32" s="1"/>
  <c r="G3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G22"/>
  <c r="H22" s="1"/>
  <c r="G21"/>
  <c r="H21" s="1"/>
  <c r="G20"/>
  <c r="H20" s="1"/>
  <c r="G19"/>
  <c r="H19" s="1"/>
  <c r="G18"/>
  <c r="H18" s="1"/>
  <c r="G17"/>
  <c r="G16"/>
  <c r="H16" s="1"/>
  <c r="G15"/>
  <c r="H15" s="1"/>
  <c r="G14"/>
  <c r="G13"/>
  <c r="H13" s="1"/>
  <c r="G12"/>
  <c r="H12" s="1"/>
  <c r="G11"/>
  <c r="G10"/>
  <c r="H10" s="1"/>
  <c r="G9"/>
  <c r="H9" s="1"/>
  <c r="G8"/>
  <c r="H8" s="1"/>
  <c r="G7"/>
  <c r="H7" s="1"/>
  <c r="B90"/>
  <c r="D89"/>
  <c r="D88"/>
  <c r="H87"/>
  <c r="D87"/>
  <c r="D86"/>
  <c r="D85"/>
  <c r="D84"/>
  <c r="D83"/>
  <c r="D82"/>
  <c r="H81"/>
  <c r="D81"/>
  <c r="D80"/>
  <c r="D79"/>
  <c r="H78"/>
  <c r="D78"/>
  <c r="D77"/>
  <c r="D76"/>
  <c r="H75"/>
  <c r="D75"/>
  <c r="D74"/>
  <c r="D73"/>
  <c r="D72"/>
  <c r="D71"/>
  <c r="D70"/>
  <c r="D69"/>
  <c r="D68"/>
  <c r="H67"/>
  <c r="D67"/>
  <c r="D66"/>
  <c r="D65"/>
  <c r="D64"/>
  <c r="D63"/>
  <c r="D62"/>
  <c r="D61"/>
  <c r="D60"/>
  <c r="H59"/>
  <c r="D59"/>
  <c r="D58"/>
  <c r="D57"/>
  <c r="D56"/>
  <c r="D55"/>
  <c r="D54"/>
  <c r="D53"/>
  <c r="D52"/>
  <c r="H51"/>
  <c r="D51"/>
  <c r="H50"/>
  <c r="D50"/>
  <c r="H49"/>
  <c r="D49"/>
  <c r="D48"/>
  <c r="H47"/>
  <c r="D47"/>
  <c r="D46"/>
  <c r="D45"/>
  <c r="D44"/>
  <c r="D43"/>
  <c r="H42"/>
  <c r="D42"/>
  <c r="D41"/>
  <c r="D40"/>
  <c r="H39"/>
  <c r="D39"/>
  <c r="D38"/>
  <c r="D37"/>
  <c r="D36"/>
  <c r="D35"/>
  <c r="D34"/>
  <c r="H33"/>
  <c r="D33"/>
  <c r="D32"/>
  <c r="H31"/>
  <c r="D31"/>
  <c r="D30"/>
  <c r="D29"/>
  <c r="D28"/>
  <c r="D27"/>
  <c r="D26"/>
  <c r="D25"/>
  <c r="D24"/>
  <c r="H23"/>
  <c r="D23"/>
  <c r="D22"/>
  <c r="D21"/>
  <c r="D20"/>
  <c r="D19"/>
  <c r="D18"/>
  <c r="H17"/>
  <c r="D17"/>
  <c r="D16"/>
  <c r="D15"/>
  <c r="H14"/>
  <c r="D14"/>
  <c r="D13"/>
  <c r="D12"/>
  <c r="H11"/>
  <c r="D11"/>
  <c r="D10"/>
  <c r="D9"/>
  <c r="D8"/>
  <c r="D7"/>
  <c r="F11" l="1"/>
  <c r="F27"/>
  <c r="F43"/>
  <c r="F62"/>
  <c r="F79"/>
  <c r="F10"/>
  <c r="E23"/>
  <c r="F36"/>
  <c r="F54"/>
  <c r="F68"/>
  <c r="E9"/>
  <c r="F22"/>
  <c r="F35"/>
  <c r="F48"/>
  <c r="F53"/>
  <c r="F64"/>
  <c r="F71"/>
  <c r="F81"/>
  <c r="F84"/>
  <c r="F21"/>
  <c r="F24"/>
  <c r="F38"/>
  <c r="F41"/>
  <c r="F52"/>
  <c r="F56"/>
  <c r="F70"/>
  <c r="F74"/>
  <c r="F83"/>
  <c r="F87"/>
  <c r="E53"/>
  <c r="E67"/>
  <c r="E14"/>
  <c r="E16"/>
  <c r="E24"/>
  <c r="E26"/>
  <c r="E36"/>
  <c r="E42"/>
  <c r="E48"/>
  <c r="E50"/>
  <c r="E58"/>
  <c r="E60"/>
  <c r="E66"/>
  <c r="E68"/>
  <c r="E78"/>
  <c r="E80"/>
  <c r="E88"/>
  <c r="F9"/>
  <c r="F65"/>
  <c r="F73"/>
  <c r="D90"/>
  <c r="E89" l="1"/>
  <c r="E85"/>
  <c r="E83"/>
  <c r="E81"/>
  <c r="E79"/>
  <c r="E77"/>
  <c r="E75"/>
  <c r="E71"/>
  <c r="E69"/>
  <c r="E63"/>
  <c r="E55"/>
  <c r="E51"/>
  <c r="E47"/>
  <c r="E43"/>
  <c r="E39"/>
  <c r="E35"/>
  <c r="E31"/>
  <c r="E27"/>
  <c r="E17"/>
  <c r="E13"/>
  <c r="E82"/>
  <c r="E76"/>
  <c r="E74"/>
  <c r="E54"/>
  <c r="E40"/>
  <c r="E38"/>
  <c r="E32"/>
  <c r="E30"/>
  <c r="E18"/>
  <c r="E12"/>
  <c r="E10"/>
  <c r="E61"/>
  <c r="E57"/>
  <c r="E49"/>
  <c r="E45"/>
  <c r="E41"/>
  <c r="E33"/>
  <c r="E25"/>
  <c r="E21"/>
  <c r="E19"/>
  <c r="E15"/>
  <c r="E11"/>
  <c r="E90" s="1"/>
  <c r="F7"/>
  <c r="E84"/>
  <c r="E62"/>
  <c r="E52"/>
  <c r="E28"/>
  <c r="E20"/>
  <c r="E29"/>
  <c r="F77"/>
  <c r="F63"/>
  <c r="F28"/>
  <c r="F76"/>
  <c r="F75"/>
  <c r="F42"/>
  <c r="F29"/>
  <c r="F15"/>
  <c r="F61"/>
  <c r="F30"/>
  <c r="F86"/>
  <c r="F59"/>
  <c r="E86"/>
  <c r="E72"/>
  <c r="E64"/>
  <c r="E56"/>
  <c r="E46"/>
  <c r="E34"/>
  <c r="E22"/>
  <c r="E8"/>
  <c r="E37"/>
  <c r="F80"/>
  <c r="F67"/>
  <c r="F50"/>
  <c r="F34"/>
  <c r="F8"/>
  <c r="F78"/>
  <c r="F60"/>
  <c r="F45"/>
  <c r="F32"/>
  <c r="F18"/>
  <c r="F88"/>
  <c r="E65"/>
  <c r="F51"/>
  <c r="F33"/>
  <c r="F19"/>
  <c r="F89"/>
  <c r="E73"/>
  <c r="E59"/>
  <c r="F40"/>
  <c r="F20"/>
  <c r="E7"/>
  <c r="F39"/>
  <c r="F25"/>
  <c r="F12"/>
  <c r="F72"/>
  <c r="F58"/>
  <c r="F46"/>
  <c r="F26"/>
  <c r="F13"/>
  <c r="F82"/>
  <c r="F66"/>
  <c r="F47"/>
  <c r="F31"/>
  <c r="F14"/>
  <c r="F23"/>
  <c r="E70"/>
  <c r="E44"/>
  <c r="E87"/>
  <c r="F44"/>
  <c r="F57"/>
  <c r="F85"/>
  <c r="F49"/>
  <c r="F16"/>
  <c r="F69"/>
  <c r="F55"/>
  <c r="F37"/>
  <c r="F17"/>
  <c r="F90"/>
  <c r="F94" l="1"/>
  <c r="F95" s="1"/>
  <c r="F96" l="1"/>
  <c r="I102"/>
  <c r="J102" s="1"/>
  <c r="I103"/>
  <c r="J103" s="1"/>
  <c r="I106"/>
  <c r="J106" s="1"/>
  <c r="I104"/>
  <c r="J104" s="1"/>
  <c r="I101"/>
  <c r="J101" s="1"/>
  <c r="I100"/>
  <c r="J100" s="1"/>
  <c r="I105"/>
  <c r="J105" s="1"/>
</calcChain>
</file>

<file path=xl/sharedStrings.xml><?xml version="1.0" encoding="utf-8"?>
<sst xmlns="http://schemas.openxmlformats.org/spreadsheetml/2006/main" count="65" uniqueCount="57">
  <si>
    <t>ft</t>
  </si>
  <si>
    <t>height</t>
  </si>
  <si>
    <t>rank</t>
  </si>
  <si>
    <t>RI</t>
  </si>
  <si>
    <t>|Date(UTC)|</t>
  </si>
  <si>
    <t>|Stage|</t>
  </si>
  <si>
    <t>|--Flow-|</t>
  </si>
  <si>
    <t>kcfs</t>
  </si>
  <si>
    <t>log Q</t>
  </si>
  <si>
    <t>(log Q – avg(logQ))^2</t>
  </si>
  <si>
    <t>avg</t>
  </si>
  <si>
    <t>(log Q – avg(logQ))^3</t>
  </si>
  <si>
    <t>Exceedence Probability (1/RI)</t>
  </si>
  <si>
    <t>variance</t>
  </si>
  <si>
    <t>standard deviation</t>
  </si>
  <si>
    <t>skew coefficient</t>
  </si>
  <si>
    <t>weighted skew coefficient</t>
  </si>
  <si>
    <t>Tr</t>
  </si>
  <si>
    <t>K(-0.3)</t>
  </si>
  <si>
    <t>slope</t>
  </si>
  <si>
    <t>Q (cfs)</t>
  </si>
  <si>
    <t>EXCEL</t>
  </si>
  <si>
    <t>FUNCTIONS</t>
  </si>
  <si>
    <t>VAR</t>
  </si>
  <si>
    <t>STDEV</t>
  </si>
  <si>
    <t>SKEW</t>
  </si>
  <si>
    <t>water year</t>
  </si>
  <si>
    <t>unregulated</t>
  </si>
  <si>
    <t>regulated</t>
  </si>
  <si>
    <t>USACE data</t>
  </si>
  <si>
    <t>1-day flow kcfs</t>
  </si>
  <si>
    <t>peak flow kcfs</t>
  </si>
  <si>
    <t>Q</t>
  </si>
  <si>
    <t>n =</t>
  </si>
  <si>
    <t>http://streamflow.engr.oregonstate.edu/analysis/floodfreq/index.htm</t>
  </si>
  <si>
    <t>Recurrence Interval In Years</t>
  </si>
  <si>
    <t xml:space="preserve">SKEW COEFFICIENT </t>
  </si>
  <si>
    <t>Cs</t>
  </si>
  <si>
    <t>Percent Chance (&gt;=) = 1-F</t>
  </si>
  <si>
    <t>river</t>
  </si>
  <si>
    <t>mile</t>
  </si>
  <si>
    <t>frequency</t>
  </si>
  <si>
    <t>discharge</t>
  </si>
  <si>
    <t>water</t>
  </si>
  <si>
    <t>surface</t>
  </si>
  <si>
    <t>USACE rating curve for Cowlitz at Castle Rock</t>
  </si>
  <si>
    <t>cfs</t>
  </si>
  <si>
    <t>top of levee = 60.9</t>
  </si>
  <si>
    <t>flow regulated by upstream dam</t>
  </si>
  <si>
    <t>previously 57.3</t>
  </si>
  <si>
    <t>Regulated flow</t>
  </si>
  <si>
    <t xml:space="preserve">Frequency Factors K for Gamma and log-Pearson Type III Distributions </t>
  </si>
  <si>
    <t>Recent stage-discharge data from NOAA</t>
  </si>
  <si>
    <t>model:</t>
  </si>
  <si>
    <t>K(-0.4)</t>
  </si>
  <si>
    <t>K(-0.400)</t>
  </si>
  <si>
    <t>USACE numbers from tab 5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</si>
</sst>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0.0"/>
    <numFmt numFmtId="165" formatCode="0.000"/>
    <numFmt numFmtId="166" formatCode="0.0000"/>
    <numFmt numFmtId="167" formatCode="0.00000"/>
    <numFmt numFmtId="168" formatCode="_(* #,##0_);_(* \(#,##0\);_(* &quot;-&quot;??_);_(@_)"/>
    <numFmt numFmtId="169" formatCode="#,##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1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164" fontId="0" fillId="0" borderId="0" xfId="0" applyNumberFormat="1"/>
    <xf numFmtId="2" fontId="0" fillId="0" borderId="0" xfId="0" applyNumberFormat="1"/>
    <xf numFmtId="22" fontId="2" fillId="0" borderId="0" xfId="0" applyNumberFormat="1" applyFont="1"/>
    <xf numFmtId="0" fontId="2" fillId="0" borderId="0" xfId="0" applyFont="1"/>
    <xf numFmtId="166" fontId="0" fillId="0" borderId="0" xfId="0" applyNumberFormat="1"/>
    <xf numFmtId="167" fontId="0" fillId="0" borderId="0" xfId="0" applyNumberFormat="1"/>
    <xf numFmtId="0" fontId="4" fillId="2" borderId="0" xfId="0" applyFont="1" applyFill="1"/>
    <xf numFmtId="166" fontId="0" fillId="2" borderId="0" xfId="0" applyNumberFormat="1" applyFill="1"/>
    <xf numFmtId="2" fontId="0" fillId="0" borderId="1" xfId="0" applyNumberFormat="1" applyBorder="1"/>
    <xf numFmtId="166" fontId="0" fillId="0" borderId="1" xfId="0" applyNumberFormat="1" applyBorder="1"/>
    <xf numFmtId="0" fontId="4" fillId="0" borderId="0" xfId="0" applyFont="1" applyAlignment="1">
      <alignment wrapText="1"/>
    </xf>
    <xf numFmtId="0" fontId="0" fillId="2" borderId="2" xfId="0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166" fontId="0" fillId="2" borderId="2" xfId="0" applyNumberFormat="1" applyFill="1" applyBorder="1" applyAlignment="1">
      <alignment horizontal="center"/>
    </xf>
    <xf numFmtId="0" fontId="0" fillId="2" borderId="3" xfId="0" applyFill="1" applyBorder="1"/>
    <xf numFmtId="165" fontId="0" fillId="2" borderId="3" xfId="0" applyNumberFormat="1" applyFill="1" applyBorder="1"/>
    <xf numFmtId="0" fontId="0" fillId="2" borderId="4" xfId="0" applyFill="1" applyBorder="1"/>
    <xf numFmtId="168" fontId="0" fillId="2" borderId="3" xfId="1" applyNumberFormat="1" applyFont="1" applyFill="1" applyBorder="1"/>
    <xf numFmtId="0" fontId="4" fillId="0" borderId="0" xfId="0" applyFont="1"/>
    <xf numFmtId="0" fontId="4" fillId="0" borderId="5" xfId="0" applyFont="1" applyBorder="1"/>
    <xf numFmtId="166" fontId="6" fillId="2" borderId="2" xfId="0" applyNumberFormat="1" applyFont="1" applyFill="1" applyBorder="1" applyAlignment="1">
      <alignment horizontal="center"/>
    </xf>
    <xf numFmtId="166" fontId="0" fillId="2" borderId="6" xfId="0" applyNumberFormat="1" applyFill="1" applyBorder="1" applyAlignment="1">
      <alignment horizontal="center"/>
    </xf>
    <xf numFmtId="3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3" fontId="0" fillId="0" borderId="1" xfId="0" applyNumberFormat="1" applyBorder="1"/>
    <xf numFmtId="169" fontId="0" fillId="0" borderId="0" xfId="0" applyNumberFormat="1"/>
    <xf numFmtId="0" fontId="7" fillId="0" borderId="0" xfId="0" applyFont="1" applyAlignment="1">
      <alignment horizontal="left"/>
    </xf>
    <xf numFmtId="0" fontId="0" fillId="0" borderId="7" xfId="0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wrapText="1"/>
    </xf>
    <xf numFmtId="0" fontId="0" fillId="0" borderId="13" xfId="0" applyBorder="1" applyAlignment="1">
      <alignment wrapText="1"/>
    </xf>
    <xf numFmtId="0" fontId="7" fillId="0" borderId="9" xfId="0" applyFont="1" applyBorder="1" applyAlignment="1">
      <alignment horizontal="center" wrapText="1"/>
    </xf>
    <xf numFmtId="0" fontId="0" fillId="3" borderId="0" xfId="0" applyFill="1"/>
    <xf numFmtId="166" fontId="0" fillId="2" borderId="20" xfId="0" applyNumberForma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0" fillId="0" borderId="0" xfId="0" applyFill="1"/>
    <xf numFmtId="1" fontId="0" fillId="0" borderId="0" xfId="0" applyNumberFormat="1" applyFill="1"/>
    <xf numFmtId="3" fontId="0" fillId="0" borderId="0" xfId="0" applyNumberFormat="1" applyFill="1"/>
    <xf numFmtId="2" fontId="0" fillId="0" borderId="0" xfId="0" applyNumberFormat="1" applyFill="1"/>
    <xf numFmtId="167" fontId="0" fillId="0" borderId="0" xfId="0" applyNumberFormat="1" applyFill="1"/>
    <xf numFmtId="164" fontId="0" fillId="0" borderId="0" xfId="0" applyNumberFormat="1" applyFill="1"/>
    <xf numFmtId="166" fontId="0" fillId="0" borderId="0" xfId="0" applyNumberFormat="1" applyFill="1"/>
    <xf numFmtId="0" fontId="0" fillId="4" borderId="0" xfId="0" applyFill="1"/>
    <xf numFmtId="0" fontId="3" fillId="4" borderId="0" xfId="0" applyFont="1" applyFill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7" fillId="0" borderId="0" xfId="0" applyFont="1"/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0" fillId="0" borderId="18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D30335"/>
      <color rgb="FFDDDDD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3.6435476815398091E-2"/>
                  <c:y val="0.42822105570137065"/>
                </c:manualLayout>
              </c:layout>
              <c:numFmt formatCode="General" sourceLinked="0"/>
            </c:trendlineLbl>
          </c:trendline>
          <c:xVal>
            <c:numRef>
              <c:f>'2011 data'!$B$4:$B$920</c:f>
              <c:numCache>
                <c:formatCode>General</c:formatCode>
                <c:ptCount val="917"/>
                <c:pt idx="0">
                  <c:v>34.130000000000003</c:v>
                </c:pt>
                <c:pt idx="1">
                  <c:v>34.130000000000003</c:v>
                </c:pt>
                <c:pt idx="2">
                  <c:v>34.15</c:v>
                </c:pt>
                <c:pt idx="3">
                  <c:v>34.17</c:v>
                </c:pt>
                <c:pt idx="4">
                  <c:v>34.19</c:v>
                </c:pt>
                <c:pt idx="5">
                  <c:v>34.21</c:v>
                </c:pt>
                <c:pt idx="6">
                  <c:v>34.24</c:v>
                </c:pt>
                <c:pt idx="7">
                  <c:v>34.28</c:v>
                </c:pt>
                <c:pt idx="8">
                  <c:v>34.28</c:v>
                </c:pt>
                <c:pt idx="9">
                  <c:v>34.35</c:v>
                </c:pt>
                <c:pt idx="10">
                  <c:v>34.36</c:v>
                </c:pt>
                <c:pt idx="11">
                  <c:v>34.409999999999997</c:v>
                </c:pt>
                <c:pt idx="12">
                  <c:v>34.43</c:v>
                </c:pt>
                <c:pt idx="13">
                  <c:v>34.51</c:v>
                </c:pt>
                <c:pt idx="14">
                  <c:v>34.520000000000003</c:v>
                </c:pt>
                <c:pt idx="15">
                  <c:v>34.56</c:v>
                </c:pt>
                <c:pt idx="16">
                  <c:v>34.630000000000003</c:v>
                </c:pt>
                <c:pt idx="17">
                  <c:v>34.67</c:v>
                </c:pt>
                <c:pt idx="18">
                  <c:v>34.700000000000003</c:v>
                </c:pt>
                <c:pt idx="19">
                  <c:v>34.700000000000003</c:v>
                </c:pt>
                <c:pt idx="20">
                  <c:v>34.75</c:v>
                </c:pt>
                <c:pt idx="21">
                  <c:v>34.799999999999997</c:v>
                </c:pt>
                <c:pt idx="22">
                  <c:v>34.83</c:v>
                </c:pt>
                <c:pt idx="23">
                  <c:v>34.86</c:v>
                </c:pt>
                <c:pt idx="24">
                  <c:v>34.86</c:v>
                </c:pt>
                <c:pt idx="25">
                  <c:v>34.9</c:v>
                </c:pt>
                <c:pt idx="26">
                  <c:v>34.92</c:v>
                </c:pt>
                <c:pt idx="27">
                  <c:v>34.93</c:v>
                </c:pt>
                <c:pt idx="28">
                  <c:v>34.950000000000003</c:v>
                </c:pt>
                <c:pt idx="29">
                  <c:v>34.94</c:v>
                </c:pt>
                <c:pt idx="30">
                  <c:v>34.950000000000003</c:v>
                </c:pt>
                <c:pt idx="31">
                  <c:v>34.950000000000003</c:v>
                </c:pt>
                <c:pt idx="32">
                  <c:v>34.93</c:v>
                </c:pt>
                <c:pt idx="33">
                  <c:v>34.94</c:v>
                </c:pt>
                <c:pt idx="34">
                  <c:v>34.96</c:v>
                </c:pt>
                <c:pt idx="35">
                  <c:v>34.97</c:v>
                </c:pt>
                <c:pt idx="36">
                  <c:v>34.96</c:v>
                </c:pt>
                <c:pt idx="37">
                  <c:v>34.979999999999997</c:v>
                </c:pt>
                <c:pt idx="38">
                  <c:v>34.950000000000003</c:v>
                </c:pt>
                <c:pt idx="39">
                  <c:v>34.97</c:v>
                </c:pt>
                <c:pt idx="40">
                  <c:v>34.96</c:v>
                </c:pt>
                <c:pt idx="41">
                  <c:v>34.97</c:v>
                </c:pt>
                <c:pt idx="42">
                  <c:v>34.97</c:v>
                </c:pt>
                <c:pt idx="43">
                  <c:v>34.97</c:v>
                </c:pt>
                <c:pt idx="44">
                  <c:v>34.950000000000003</c:v>
                </c:pt>
                <c:pt idx="45">
                  <c:v>34.97</c:v>
                </c:pt>
                <c:pt idx="46">
                  <c:v>34.96</c:v>
                </c:pt>
                <c:pt idx="47">
                  <c:v>34.979999999999997</c:v>
                </c:pt>
                <c:pt idx="48">
                  <c:v>34.979999999999997</c:v>
                </c:pt>
                <c:pt idx="49">
                  <c:v>34.979999999999997</c:v>
                </c:pt>
                <c:pt idx="50">
                  <c:v>35.01</c:v>
                </c:pt>
                <c:pt idx="51">
                  <c:v>34.99</c:v>
                </c:pt>
                <c:pt idx="52">
                  <c:v>34.99</c:v>
                </c:pt>
                <c:pt idx="53">
                  <c:v>34.979999999999997</c:v>
                </c:pt>
                <c:pt idx="54">
                  <c:v>35</c:v>
                </c:pt>
                <c:pt idx="55">
                  <c:v>34.99</c:v>
                </c:pt>
                <c:pt idx="56">
                  <c:v>34.99</c:v>
                </c:pt>
                <c:pt idx="57">
                  <c:v>35.01</c:v>
                </c:pt>
                <c:pt idx="58">
                  <c:v>34.99</c:v>
                </c:pt>
                <c:pt idx="59">
                  <c:v>34.99</c:v>
                </c:pt>
                <c:pt idx="60">
                  <c:v>35.01</c:v>
                </c:pt>
                <c:pt idx="61">
                  <c:v>34.979999999999997</c:v>
                </c:pt>
                <c:pt idx="62">
                  <c:v>35</c:v>
                </c:pt>
                <c:pt idx="63">
                  <c:v>35.01</c:v>
                </c:pt>
                <c:pt idx="64">
                  <c:v>35.01</c:v>
                </c:pt>
                <c:pt idx="65">
                  <c:v>35</c:v>
                </c:pt>
                <c:pt idx="66">
                  <c:v>34.99</c:v>
                </c:pt>
                <c:pt idx="67">
                  <c:v>35</c:v>
                </c:pt>
                <c:pt idx="68">
                  <c:v>34.96</c:v>
                </c:pt>
                <c:pt idx="69">
                  <c:v>35</c:v>
                </c:pt>
                <c:pt idx="70">
                  <c:v>34.979999999999997</c:v>
                </c:pt>
                <c:pt idx="71">
                  <c:v>34.99</c:v>
                </c:pt>
                <c:pt idx="72">
                  <c:v>34.979999999999997</c:v>
                </c:pt>
                <c:pt idx="73">
                  <c:v>34.979999999999997</c:v>
                </c:pt>
                <c:pt idx="74">
                  <c:v>34.99</c:v>
                </c:pt>
                <c:pt idx="75">
                  <c:v>34.979999999999997</c:v>
                </c:pt>
                <c:pt idx="76">
                  <c:v>34.99</c:v>
                </c:pt>
                <c:pt idx="77">
                  <c:v>34.979999999999997</c:v>
                </c:pt>
                <c:pt idx="78">
                  <c:v>34.97</c:v>
                </c:pt>
                <c:pt idx="79">
                  <c:v>34.950000000000003</c:v>
                </c:pt>
                <c:pt idx="80">
                  <c:v>34.97</c:v>
                </c:pt>
                <c:pt idx="81">
                  <c:v>34.979999999999997</c:v>
                </c:pt>
                <c:pt idx="82">
                  <c:v>34.97</c:v>
                </c:pt>
                <c:pt idx="83">
                  <c:v>34.97</c:v>
                </c:pt>
                <c:pt idx="84">
                  <c:v>34.979999999999997</c:v>
                </c:pt>
                <c:pt idx="85">
                  <c:v>34.96</c:v>
                </c:pt>
                <c:pt idx="86">
                  <c:v>34.979999999999997</c:v>
                </c:pt>
                <c:pt idx="87">
                  <c:v>34.950000000000003</c:v>
                </c:pt>
                <c:pt idx="88">
                  <c:v>34.96</c:v>
                </c:pt>
                <c:pt idx="89">
                  <c:v>34.950000000000003</c:v>
                </c:pt>
                <c:pt idx="90">
                  <c:v>34.950000000000003</c:v>
                </c:pt>
                <c:pt idx="91">
                  <c:v>34.97</c:v>
                </c:pt>
                <c:pt idx="92">
                  <c:v>34.950000000000003</c:v>
                </c:pt>
                <c:pt idx="93">
                  <c:v>34.950000000000003</c:v>
                </c:pt>
                <c:pt idx="94">
                  <c:v>34.93</c:v>
                </c:pt>
                <c:pt idx="95">
                  <c:v>34.950000000000003</c:v>
                </c:pt>
                <c:pt idx="96">
                  <c:v>34.94</c:v>
                </c:pt>
                <c:pt idx="97">
                  <c:v>34.94</c:v>
                </c:pt>
                <c:pt idx="98">
                  <c:v>34.950000000000003</c:v>
                </c:pt>
                <c:pt idx="99">
                  <c:v>34.96</c:v>
                </c:pt>
                <c:pt idx="100">
                  <c:v>34.950000000000003</c:v>
                </c:pt>
                <c:pt idx="101">
                  <c:v>34.950000000000003</c:v>
                </c:pt>
                <c:pt idx="102">
                  <c:v>34.9</c:v>
                </c:pt>
                <c:pt idx="103">
                  <c:v>34.93</c:v>
                </c:pt>
                <c:pt idx="104">
                  <c:v>34.96</c:v>
                </c:pt>
                <c:pt idx="105">
                  <c:v>34.94</c:v>
                </c:pt>
                <c:pt idx="106">
                  <c:v>34.94</c:v>
                </c:pt>
                <c:pt idx="107">
                  <c:v>34.950000000000003</c:v>
                </c:pt>
                <c:pt idx="108">
                  <c:v>34.93</c:v>
                </c:pt>
                <c:pt idx="109">
                  <c:v>34.92</c:v>
                </c:pt>
                <c:pt idx="110">
                  <c:v>34.950000000000003</c:v>
                </c:pt>
                <c:pt idx="111">
                  <c:v>34.92</c:v>
                </c:pt>
                <c:pt idx="112">
                  <c:v>34.909999999999997</c:v>
                </c:pt>
                <c:pt idx="113">
                  <c:v>34.93</c:v>
                </c:pt>
                <c:pt idx="114">
                  <c:v>34.94</c:v>
                </c:pt>
                <c:pt idx="115">
                  <c:v>34.950000000000003</c:v>
                </c:pt>
                <c:pt idx="116">
                  <c:v>34.93</c:v>
                </c:pt>
                <c:pt idx="117">
                  <c:v>34.950000000000003</c:v>
                </c:pt>
                <c:pt idx="118">
                  <c:v>34.92</c:v>
                </c:pt>
                <c:pt idx="119">
                  <c:v>34.94</c:v>
                </c:pt>
                <c:pt idx="120">
                  <c:v>34.94</c:v>
                </c:pt>
                <c:pt idx="121">
                  <c:v>34.94</c:v>
                </c:pt>
                <c:pt idx="122">
                  <c:v>34.94</c:v>
                </c:pt>
                <c:pt idx="123">
                  <c:v>34.94</c:v>
                </c:pt>
                <c:pt idx="124">
                  <c:v>34.94</c:v>
                </c:pt>
                <c:pt idx="125">
                  <c:v>34.94</c:v>
                </c:pt>
                <c:pt idx="126">
                  <c:v>34.93</c:v>
                </c:pt>
                <c:pt idx="127">
                  <c:v>34.94</c:v>
                </c:pt>
                <c:pt idx="128">
                  <c:v>34.97</c:v>
                </c:pt>
                <c:pt idx="129">
                  <c:v>34.96</c:v>
                </c:pt>
                <c:pt idx="130">
                  <c:v>34.950000000000003</c:v>
                </c:pt>
                <c:pt idx="131">
                  <c:v>34.94</c:v>
                </c:pt>
                <c:pt idx="132">
                  <c:v>34.950000000000003</c:v>
                </c:pt>
                <c:pt idx="133">
                  <c:v>34.94</c:v>
                </c:pt>
                <c:pt idx="134">
                  <c:v>34.96</c:v>
                </c:pt>
                <c:pt idx="135">
                  <c:v>34.97</c:v>
                </c:pt>
                <c:pt idx="136">
                  <c:v>34.97</c:v>
                </c:pt>
                <c:pt idx="137">
                  <c:v>34.96</c:v>
                </c:pt>
                <c:pt idx="138">
                  <c:v>34.950000000000003</c:v>
                </c:pt>
                <c:pt idx="139">
                  <c:v>34.979999999999997</c:v>
                </c:pt>
                <c:pt idx="140">
                  <c:v>34.950000000000003</c:v>
                </c:pt>
                <c:pt idx="141">
                  <c:v>34.99</c:v>
                </c:pt>
                <c:pt idx="142">
                  <c:v>34.979999999999997</c:v>
                </c:pt>
                <c:pt idx="143">
                  <c:v>35</c:v>
                </c:pt>
                <c:pt idx="144">
                  <c:v>34.99</c:v>
                </c:pt>
                <c:pt idx="145">
                  <c:v>34.979999999999997</c:v>
                </c:pt>
                <c:pt idx="146">
                  <c:v>34.99</c:v>
                </c:pt>
                <c:pt idx="147">
                  <c:v>34.99</c:v>
                </c:pt>
                <c:pt idx="148">
                  <c:v>35</c:v>
                </c:pt>
                <c:pt idx="149">
                  <c:v>34.979999999999997</c:v>
                </c:pt>
                <c:pt idx="150">
                  <c:v>35.01</c:v>
                </c:pt>
                <c:pt idx="151">
                  <c:v>35</c:v>
                </c:pt>
                <c:pt idx="152">
                  <c:v>34.99</c:v>
                </c:pt>
                <c:pt idx="153">
                  <c:v>34.979999999999997</c:v>
                </c:pt>
                <c:pt idx="154">
                  <c:v>34.99</c:v>
                </c:pt>
                <c:pt idx="155">
                  <c:v>34.979999999999997</c:v>
                </c:pt>
                <c:pt idx="156">
                  <c:v>35.01</c:v>
                </c:pt>
                <c:pt idx="157">
                  <c:v>35.01</c:v>
                </c:pt>
                <c:pt idx="158">
                  <c:v>35</c:v>
                </c:pt>
                <c:pt idx="159">
                  <c:v>35</c:v>
                </c:pt>
                <c:pt idx="160">
                  <c:v>35.03</c:v>
                </c:pt>
                <c:pt idx="161">
                  <c:v>35.020000000000003</c:v>
                </c:pt>
                <c:pt idx="162">
                  <c:v>35.01</c:v>
                </c:pt>
                <c:pt idx="163">
                  <c:v>35.01</c:v>
                </c:pt>
                <c:pt idx="164">
                  <c:v>35</c:v>
                </c:pt>
                <c:pt idx="165">
                  <c:v>35</c:v>
                </c:pt>
                <c:pt idx="166">
                  <c:v>35.020000000000003</c:v>
                </c:pt>
                <c:pt idx="167">
                  <c:v>35.01</c:v>
                </c:pt>
                <c:pt idx="168">
                  <c:v>35.020000000000003</c:v>
                </c:pt>
                <c:pt idx="169">
                  <c:v>35.01</c:v>
                </c:pt>
                <c:pt idx="170">
                  <c:v>35.04</c:v>
                </c:pt>
                <c:pt idx="171">
                  <c:v>35.01</c:v>
                </c:pt>
                <c:pt idx="172">
                  <c:v>35.020000000000003</c:v>
                </c:pt>
                <c:pt idx="173">
                  <c:v>35.01</c:v>
                </c:pt>
                <c:pt idx="174">
                  <c:v>35.03</c:v>
                </c:pt>
                <c:pt idx="175">
                  <c:v>35</c:v>
                </c:pt>
                <c:pt idx="176">
                  <c:v>35.020000000000003</c:v>
                </c:pt>
                <c:pt idx="177">
                  <c:v>35.020000000000003</c:v>
                </c:pt>
                <c:pt idx="178">
                  <c:v>35.020000000000003</c:v>
                </c:pt>
                <c:pt idx="179">
                  <c:v>35.01</c:v>
                </c:pt>
                <c:pt idx="180">
                  <c:v>35</c:v>
                </c:pt>
                <c:pt idx="181">
                  <c:v>35.020000000000003</c:v>
                </c:pt>
                <c:pt idx="182">
                  <c:v>35.01</c:v>
                </c:pt>
                <c:pt idx="183">
                  <c:v>34.99</c:v>
                </c:pt>
                <c:pt idx="184">
                  <c:v>35</c:v>
                </c:pt>
                <c:pt idx="185">
                  <c:v>35</c:v>
                </c:pt>
                <c:pt idx="186">
                  <c:v>34.99</c:v>
                </c:pt>
                <c:pt idx="187">
                  <c:v>35.01</c:v>
                </c:pt>
                <c:pt idx="188">
                  <c:v>35</c:v>
                </c:pt>
                <c:pt idx="189">
                  <c:v>35.01</c:v>
                </c:pt>
                <c:pt idx="190">
                  <c:v>35.03</c:v>
                </c:pt>
                <c:pt idx="191">
                  <c:v>35.01</c:v>
                </c:pt>
                <c:pt idx="192">
                  <c:v>35.020000000000003</c:v>
                </c:pt>
                <c:pt idx="193">
                  <c:v>35.020000000000003</c:v>
                </c:pt>
                <c:pt idx="194">
                  <c:v>35</c:v>
                </c:pt>
                <c:pt idx="195">
                  <c:v>35.020000000000003</c:v>
                </c:pt>
                <c:pt idx="196">
                  <c:v>35.01</c:v>
                </c:pt>
                <c:pt idx="197">
                  <c:v>35.01</c:v>
                </c:pt>
                <c:pt idx="198">
                  <c:v>35</c:v>
                </c:pt>
                <c:pt idx="199">
                  <c:v>35.01</c:v>
                </c:pt>
                <c:pt idx="200">
                  <c:v>34.979999999999997</c:v>
                </c:pt>
                <c:pt idx="201">
                  <c:v>35</c:v>
                </c:pt>
                <c:pt idx="202">
                  <c:v>35.020000000000003</c:v>
                </c:pt>
                <c:pt idx="203">
                  <c:v>35.01</c:v>
                </c:pt>
                <c:pt idx="204">
                  <c:v>35.020000000000003</c:v>
                </c:pt>
                <c:pt idx="205">
                  <c:v>35.020000000000003</c:v>
                </c:pt>
                <c:pt idx="206">
                  <c:v>35</c:v>
                </c:pt>
                <c:pt idx="207">
                  <c:v>35.01</c:v>
                </c:pt>
                <c:pt idx="208">
                  <c:v>35.01</c:v>
                </c:pt>
                <c:pt idx="209">
                  <c:v>35.03</c:v>
                </c:pt>
                <c:pt idx="210">
                  <c:v>35.01</c:v>
                </c:pt>
                <c:pt idx="211">
                  <c:v>35.03</c:v>
                </c:pt>
                <c:pt idx="212">
                  <c:v>35.020000000000003</c:v>
                </c:pt>
                <c:pt idx="213">
                  <c:v>35.03</c:v>
                </c:pt>
                <c:pt idx="214">
                  <c:v>35.020000000000003</c:v>
                </c:pt>
                <c:pt idx="215">
                  <c:v>35.03</c:v>
                </c:pt>
                <c:pt idx="216">
                  <c:v>35.049999999999997</c:v>
                </c:pt>
                <c:pt idx="217">
                  <c:v>35.049999999999997</c:v>
                </c:pt>
                <c:pt idx="218">
                  <c:v>35.020000000000003</c:v>
                </c:pt>
                <c:pt idx="219">
                  <c:v>35.03</c:v>
                </c:pt>
                <c:pt idx="220">
                  <c:v>35.020000000000003</c:v>
                </c:pt>
                <c:pt idx="221">
                  <c:v>35.049999999999997</c:v>
                </c:pt>
                <c:pt idx="222">
                  <c:v>35.04</c:v>
                </c:pt>
                <c:pt idx="223">
                  <c:v>35.049999999999997</c:v>
                </c:pt>
                <c:pt idx="224">
                  <c:v>35.049999999999997</c:v>
                </c:pt>
                <c:pt idx="225">
                  <c:v>35.01</c:v>
                </c:pt>
                <c:pt idx="226">
                  <c:v>35.049999999999997</c:v>
                </c:pt>
                <c:pt idx="227">
                  <c:v>35.01</c:v>
                </c:pt>
                <c:pt idx="228">
                  <c:v>35.049999999999997</c:v>
                </c:pt>
                <c:pt idx="229">
                  <c:v>35.07</c:v>
                </c:pt>
                <c:pt idx="230">
                  <c:v>35.049999999999997</c:v>
                </c:pt>
                <c:pt idx="231">
                  <c:v>35.049999999999997</c:v>
                </c:pt>
                <c:pt idx="232">
                  <c:v>35.049999999999997</c:v>
                </c:pt>
                <c:pt idx="233">
                  <c:v>35.06</c:v>
                </c:pt>
                <c:pt idx="234">
                  <c:v>35.06</c:v>
                </c:pt>
                <c:pt idx="235">
                  <c:v>35.06</c:v>
                </c:pt>
                <c:pt idx="236">
                  <c:v>35.06</c:v>
                </c:pt>
                <c:pt idx="237">
                  <c:v>35.07</c:v>
                </c:pt>
                <c:pt idx="238">
                  <c:v>35.090000000000003</c:v>
                </c:pt>
                <c:pt idx="239">
                  <c:v>35.090000000000003</c:v>
                </c:pt>
                <c:pt idx="240">
                  <c:v>35.090000000000003</c:v>
                </c:pt>
                <c:pt idx="241">
                  <c:v>35.090000000000003</c:v>
                </c:pt>
                <c:pt idx="242">
                  <c:v>35.090000000000003</c:v>
                </c:pt>
                <c:pt idx="243">
                  <c:v>35.11</c:v>
                </c:pt>
                <c:pt idx="244">
                  <c:v>35.11</c:v>
                </c:pt>
                <c:pt idx="245">
                  <c:v>35.090000000000003</c:v>
                </c:pt>
                <c:pt idx="246">
                  <c:v>35.1</c:v>
                </c:pt>
                <c:pt idx="247">
                  <c:v>35.08</c:v>
                </c:pt>
                <c:pt idx="248">
                  <c:v>35.119999999999997</c:v>
                </c:pt>
                <c:pt idx="249">
                  <c:v>35.11</c:v>
                </c:pt>
                <c:pt idx="250">
                  <c:v>35.119999999999997</c:v>
                </c:pt>
                <c:pt idx="251">
                  <c:v>35.14</c:v>
                </c:pt>
                <c:pt idx="252">
                  <c:v>35.130000000000003</c:v>
                </c:pt>
                <c:pt idx="253">
                  <c:v>35.15</c:v>
                </c:pt>
                <c:pt idx="254">
                  <c:v>35.119999999999997</c:v>
                </c:pt>
                <c:pt idx="255">
                  <c:v>35.11</c:v>
                </c:pt>
                <c:pt idx="256">
                  <c:v>35.15</c:v>
                </c:pt>
                <c:pt idx="257">
                  <c:v>35.159999999999997</c:v>
                </c:pt>
                <c:pt idx="258">
                  <c:v>35.119999999999997</c:v>
                </c:pt>
                <c:pt idx="259">
                  <c:v>35.15</c:v>
                </c:pt>
                <c:pt idx="260">
                  <c:v>35.119999999999997</c:v>
                </c:pt>
                <c:pt idx="261">
                  <c:v>35.14</c:v>
                </c:pt>
                <c:pt idx="262">
                  <c:v>35.159999999999997</c:v>
                </c:pt>
                <c:pt idx="263">
                  <c:v>35.15</c:v>
                </c:pt>
                <c:pt idx="264">
                  <c:v>35.119999999999997</c:v>
                </c:pt>
                <c:pt idx="265">
                  <c:v>35.15</c:v>
                </c:pt>
                <c:pt idx="266">
                  <c:v>35.14</c:v>
                </c:pt>
                <c:pt idx="267">
                  <c:v>35.15</c:v>
                </c:pt>
                <c:pt idx="268">
                  <c:v>35.119999999999997</c:v>
                </c:pt>
                <c:pt idx="269">
                  <c:v>35.15</c:v>
                </c:pt>
                <c:pt idx="270">
                  <c:v>35.159999999999997</c:v>
                </c:pt>
                <c:pt idx="271">
                  <c:v>35.130000000000003</c:v>
                </c:pt>
                <c:pt idx="272">
                  <c:v>35.15</c:v>
                </c:pt>
                <c:pt idx="273">
                  <c:v>35.130000000000003</c:v>
                </c:pt>
                <c:pt idx="274">
                  <c:v>35.14</c:v>
                </c:pt>
                <c:pt idx="275">
                  <c:v>35.15</c:v>
                </c:pt>
                <c:pt idx="276">
                  <c:v>35.15</c:v>
                </c:pt>
                <c:pt idx="277">
                  <c:v>35.130000000000003</c:v>
                </c:pt>
                <c:pt idx="278">
                  <c:v>35.14</c:v>
                </c:pt>
                <c:pt idx="279">
                  <c:v>35.14</c:v>
                </c:pt>
                <c:pt idx="280">
                  <c:v>35.14</c:v>
                </c:pt>
                <c:pt idx="281">
                  <c:v>35.119999999999997</c:v>
                </c:pt>
                <c:pt idx="282">
                  <c:v>35.119999999999997</c:v>
                </c:pt>
                <c:pt idx="283">
                  <c:v>35.119999999999997</c:v>
                </c:pt>
                <c:pt idx="284">
                  <c:v>35.14</c:v>
                </c:pt>
                <c:pt idx="285">
                  <c:v>35.14</c:v>
                </c:pt>
                <c:pt idx="286">
                  <c:v>35.130000000000003</c:v>
                </c:pt>
                <c:pt idx="287">
                  <c:v>35.130000000000003</c:v>
                </c:pt>
                <c:pt idx="288">
                  <c:v>35.090000000000003</c:v>
                </c:pt>
                <c:pt idx="289">
                  <c:v>35.130000000000003</c:v>
                </c:pt>
                <c:pt idx="290">
                  <c:v>35.14</c:v>
                </c:pt>
                <c:pt idx="291">
                  <c:v>35.11</c:v>
                </c:pt>
                <c:pt idx="292">
                  <c:v>35.11</c:v>
                </c:pt>
                <c:pt idx="293">
                  <c:v>35.119999999999997</c:v>
                </c:pt>
                <c:pt idx="294">
                  <c:v>35.119999999999997</c:v>
                </c:pt>
                <c:pt idx="295">
                  <c:v>35.14</c:v>
                </c:pt>
                <c:pt idx="296">
                  <c:v>35.119999999999997</c:v>
                </c:pt>
                <c:pt idx="297">
                  <c:v>35.130000000000003</c:v>
                </c:pt>
                <c:pt idx="298">
                  <c:v>35.130000000000003</c:v>
                </c:pt>
                <c:pt idx="299">
                  <c:v>35.119999999999997</c:v>
                </c:pt>
                <c:pt idx="300">
                  <c:v>35.119999999999997</c:v>
                </c:pt>
                <c:pt idx="301">
                  <c:v>35.119999999999997</c:v>
                </c:pt>
                <c:pt idx="302">
                  <c:v>35.159999999999997</c:v>
                </c:pt>
                <c:pt idx="303">
                  <c:v>35.17</c:v>
                </c:pt>
                <c:pt idx="304">
                  <c:v>35.14</c:v>
                </c:pt>
                <c:pt idx="305">
                  <c:v>35.14</c:v>
                </c:pt>
                <c:pt idx="306">
                  <c:v>35.130000000000003</c:v>
                </c:pt>
                <c:pt idx="307">
                  <c:v>35.17</c:v>
                </c:pt>
                <c:pt idx="308">
                  <c:v>35.18</c:v>
                </c:pt>
                <c:pt idx="309">
                  <c:v>35.14</c:v>
                </c:pt>
                <c:pt idx="310">
                  <c:v>35.15</c:v>
                </c:pt>
                <c:pt idx="311">
                  <c:v>35.18</c:v>
                </c:pt>
                <c:pt idx="312">
                  <c:v>35.17</c:v>
                </c:pt>
                <c:pt idx="313">
                  <c:v>35.159999999999997</c:v>
                </c:pt>
                <c:pt idx="314">
                  <c:v>35.159999999999997</c:v>
                </c:pt>
                <c:pt idx="315">
                  <c:v>35.17</c:v>
                </c:pt>
                <c:pt idx="316">
                  <c:v>35.17</c:v>
                </c:pt>
                <c:pt idx="317">
                  <c:v>35.159999999999997</c:v>
                </c:pt>
                <c:pt idx="318">
                  <c:v>35.18</c:v>
                </c:pt>
                <c:pt idx="319">
                  <c:v>35.159999999999997</c:v>
                </c:pt>
                <c:pt idx="320">
                  <c:v>35.159999999999997</c:v>
                </c:pt>
                <c:pt idx="321">
                  <c:v>35.159999999999997</c:v>
                </c:pt>
                <c:pt idx="322">
                  <c:v>35.159999999999997</c:v>
                </c:pt>
                <c:pt idx="323">
                  <c:v>35.18</c:v>
                </c:pt>
                <c:pt idx="324">
                  <c:v>35.19</c:v>
                </c:pt>
                <c:pt idx="325">
                  <c:v>35.200000000000003</c:v>
                </c:pt>
                <c:pt idx="326">
                  <c:v>35.200000000000003</c:v>
                </c:pt>
                <c:pt idx="327">
                  <c:v>35.18</c:v>
                </c:pt>
                <c:pt idx="328">
                  <c:v>35.159999999999997</c:v>
                </c:pt>
                <c:pt idx="329">
                  <c:v>35.17</c:v>
                </c:pt>
                <c:pt idx="330">
                  <c:v>35.17</c:v>
                </c:pt>
                <c:pt idx="331">
                  <c:v>35.15</c:v>
                </c:pt>
                <c:pt idx="332">
                  <c:v>35.14</c:v>
                </c:pt>
                <c:pt idx="333">
                  <c:v>35.19</c:v>
                </c:pt>
                <c:pt idx="334">
                  <c:v>35.18</c:v>
                </c:pt>
                <c:pt idx="335">
                  <c:v>35.18</c:v>
                </c:pt>
                <c:pt idx="336">
                  <c:v>35.18</c:v>
                </c:pt>
                <c:pt idx="337">
                  <c:v>35.18</c:v>
                </c:pt>
                <c:pt idx="338">
                  <c:v>35.19</c:v>
                </c:pt>
                <c:pt idx="339">
                  <c:v>35.18</c:v>
                </c:pt>
                <c:pt idx="340">
                  <c:v>35.18</c:v>
                </c:pt>
                <c:pt idx="341">
                  <c:v>35.19</c:v>
                </c:pt>
                <c:pt idx="342">
                  <c:v>35.200000000000003</c:v>
                </c:pt>
                <c:pt idx="343">
                  <c:v>35.19</c:v>
                </c:pt>
                <c:pt idx="344">
                  <c:v>35.18</c:v>
                </c:pt>
                <c:pt idx="345">
                  <c:v>35.18</c:v>
                </c:pt>
                <c:pt idx="346">
                  <c:v>35.18</c:v>
                </c:pt>
                <c:pt idx="347">
                  <c:v>35.21</c:v>
                </c:pt>
                <c:pt idx="348">
                  <c:v>35.200000000000003</c:v>
                </c:pt>
                <c:pt idx="349">
                  <c:v>35.21</c:v>
                </c:pt>
                <c:pt idx="350">
                  <c:v>35.22</c:v>
                </c:pt>
                <c:pt idx="351">
                  <c:v>35.200000000000003</c:v>
                </c:pt>
                <c:pt idx="352">
                  <c:v>35.19</c:v>
                </c:pt>
                <c:pt idx="353">
                  <c:v>35.22</c:v>
                </c:pt>
                <c:pt idx="354">
                  <c:v>35.22</c:v>
                </c:pt>
                <c:pt idx="355">
                  <c:v>35.200000000000003</c:v>
                </c:pt>
                <c:pt idx="356">
                  <c:v>35.22</c:v>
                </c:pt>
                <c:pt idx="357">
                  <c:v>35.200000000000003</c:v>
                </c:pt>
                <c:pt idx="358">
                  <c:v>35.21</c:v>
                </c:pt>
                <c:pt idx="359">
                  <c:v>35.229999999999997</c:v>
                </c:pt>
                <c:pt idx="360">
                  <c:v>35.21</c:v>
                </c:pt>
                <c:pt idx="361">
                  <c:v>35.200000000000003</c:v>
                </c:pt>
                <c:pt idx="362">
                  <c:v>35.18</c:v>
                </c:pt>
                <c:pt idx="363">
                  <c:v>35.22</c:v>
                </c:pt>
                <c:pt idx="364">
                  <c:v>35.229999999999997</c:v>
                </c:pt>
                <c:pt idx="365">
                  <c:v>35.200000000000003</c:v>
                </c:pt>
                <c:pt idx="366">
                  <c:v>35.17</c:v>
                </c:pt>
                <c:pt idx="367">
                  <c:v>35.21</c:v>
                </c:pt>
                <c:pt idx="368">
                  <c:v>35.200000000000003</c:v>
                </c:pt>
                <c:pt idx="369">
                  <c:v>35.22</c:v>
                </c:pt>
                <c:pt idx="370">
                  <c:v>35.18</c:v>
                </c:pt>
                <c:pt idx="371">
                  <c:v>35.21</c:v>
                </c:pt>
                <c:pt idx="372">
                  <c:v>35.21</c:v>
                </c:pt>
                <c:pt idx="373">
                  <c:v>35.21</c:v>
                </c:pt>
                <c:pt idx="374">
                  <c:v>35.19</c:v>
                </c:pt>
                <c:pt idx="375">
                  <c:v>35.22</c:v>
                </c:pt>
                <c:pt idx="376">
                  <c:v>35.200000000000003</c:v>
                </c:pt>
                <c:pt idx="377">
                  <c:v>35.24</c:v>
                </c:pt>
                <c:pt idx="378">
                  <c:v>35.24</c:v>
                </c:pt>
                <c:pt idx="379">
                  <c:v>35.22</c:v>
                </c:pt>
                <c:pt idx="380">
                  <c:v>35.26</c:v>
                </c:pt>
                <c:pt idx="381">
                  <c:v>35.28</c:v>
                </c:pt>
                <c:pt idx="382">
                  <c:v>35.29</c:v>
                </c:pt>
                <c:pt idx="383">
                  <c:v>35.24</c:v>
                </c:pt>
                <c:pt idx="384">
                  <c:v>35.270000000000003</c:v>
                </c:pt>
                <c:pt idx="385">
                  <c:v>35.29</c:v>
                </c:pt>
                <c:pt idx="386">
                  <c:v>35.28</c:v>
                </c:pt>
                <c:pt idx="387">
                  <c:v>35.24</c:v>
                </c:pt>
                <c:pt idx="388">
                  <c:v>35.24</c:v>
                </c:pt>
                <c:pt idx="389">
                  <c:v>35.26</c:v>
                </c:pt>
                <c:pt idx="390">
                  <c:v>35.270000000000003</c:v>
                </c:pt>
                <c:pt idx="391">
                  <c:v>35.270000000000003</c:v>
                </c:pt>
                <c:pt idx="392">
                  <c:v>35.18</c:v>
                </c:pt>
                <c:pt idx="393">
                  <c:v>35.17</c:v>
                </c:pt>
                <c:pt idx="394">
                  <c:v>35.200000000000003</c:v>
                </c:pt>
                <c:pt idx="395">
                  <c:v>35.130000000000003</c:v>
                </c:pt>
                <c:pt idx="396">
                  <c:v>35.21</c:v>
                </c:pt>
                <c:pt idx="397">
                  <c:v>35.18</c:v>
                </c:pt>
                <c:pt idx="398">
                  <c:v>35.18</c:v>
                </c:pt>
                <c:pt idx="399">
                  <c:v>35.18</c:v>
                </c:pt>
                <c:pt idx="400">
                  <c:v>35.159999999999997</c:v>
                </c:pt>
                <c:pt idx="401">
                  <c:v>35.18</c:v>
                </c:pt>
                <c:pt idx="402">
                  <c:v>35.17</c:v>
                </c:pt>
                <c:pt idx="403">
                  <c:v>35.15</c:v>
                </c:pt>
                <c:pt idx="404">
                  <c:v>35.159999999999997</c:v>
                </c:pt>
                <c:pt idx="405">
                  <c:v>35.159999999999997</c:v>
                </c:pt>
                <c:pt idx="406">
                  <c:v>35.17</c:v>
                </c:pt>
                <c:pt idx="407">
                  <c:v>35.15</c:v>
                </c:pt>
                <c:pt idx="408">
                  <c:v>35.14</c:v>
                </c:pt>
                <c:pt idx="409">
                  <c:v>35.18</c:v>
                </c:pt>
                <c:pt idx="410">
                  <c:v>35.19</c:v>
                </c:pt>
                <c:pt idx="411">
                  <c:v>35.17</c:v>
                </c:pt>
                <c:pt idx="412">
                  <c:v>35.159999999999997</c:v>
                </c:pt>
                <c:pt idx="413">
                  <c:v>35.17</c:v>
                </c:pt>
                <c:pt idx="414">
                  <c:v>35.15</c:v>
                </c:pt>
                <c:pt idx="415">
                  <c:v>35.159999999999997</c:v>
                </c:pt>
                <c:pt idx="416">
                  <c:v>35.14</c:v>
                </c:pt>
                <c:pt idx="417">
                  <c:v>35.200000000000003</c:v>
                </c:pt>
                <c:pt idx="418">
                  <c:v>35.159999999999997</c:v>
                </c:pt>
                <c:pt idx="419">
                  <c:v>35.18</c:v>
                </c:pt>
                <c:pt idx="420">
                  <c:v>35.19</c:v>
                </c:pt>
                <c:pt idx="421">
                  <c:v>35.159999999999997</c:v>
                </c:pt>
                <c:pt idx="422">
                  <c:v>35.22</c:v>
                </c:pt>
                <c:pt idx="423">
                  <c:v>35.24</c:v>
                </c:pt>
                <c:pt idx="424">
                  <c:v>35.159999999999997</c:v>
                </c:pt>
                <c:pt idx="425">
                  <c:v>35.18</c:v>
                </c:pt>
                <c:pt idx="426">
                  <c:v>35.18</c:v>
                </c:pt>
                <c:pt idx="427">
                  <c:v>35.18</c:v>
                </c:pt>
                <c:pt idx="428">
                  <c:v>35.159999999999997</c:v>
                </c:pt>
                <c:pt idx="429">
                  <c:v>35.130000000000003</c:v>
                </c:pt>
                <c:pt idx="430">
                  <c:v>35.17</c:v>
                </c:pt>
                <c:pt idx="431">
                  <c:v>35.18</c:v>
                </c:pt>
                <c:pt idx="432">
                  <c:v>35.17</c:v>
                </c:pt>
                <c:pt idx="433">
                  <c:v>35.159999999999997</c:v>
                </c:pt>
                <c:pt idx="434">
                  <c:v>35.14</c:v>
                </c:pt>
                <c:pt idx="435">
                  <c:v>35.130000000000003</c:v>
                </c:pt>
                <c:pt idx="436">
                  <c:v>35.11</c:v>
                </c:pt>
                <c:pt idx="437">
                  <c:v>35.1</c:v>
                </c:pt>
                <c:pt idx="438">
                  <c:v>35.090000000000003</c:v>
                </c:pt>
                <c:pt idx="439">
                  <c:v>35.06</c:v>
                </c:pt>
                <c:pt idx="440">
                  <c:v>35.06</c:v>
                </c:pt>
                <c:pt idx="441">
                  <c:v>35.01</c:v>
                </c:pt>
                <c:pt idx="442">
                  <c:v>35.01</c:v>
                </c:pt>
                <c:pt idx="443">
                  <c:v>35.01</c:v>
                </c:pt>
                <c:pt idx="444">
                  <c:v>34.979999999999997</c:v>
                </c:pt>
                <c:pt idx="445">
                  <c:v>34.97</c:v>
                </c:pt>
                <c:pt idx="446">
                  <c:v>34.96</c:v>
                </c:pt>
                <c:pt idx="447">
                  <c:v>34.97</c:v>
                </c:pt>
                <c:pt idx="448">
                  <c:v>34.950000000000003</c:v>
                </c:pt>
                <c:pt idx="449">
                  <c:v>34.94</c:v>
                </c:pt>
                <c:pt idx="450">
                  <c:v>34.729999999999997</c:v>
                </c:pt>
                <c:pt idx="451">
                  <c:v>34.71</c:v>
                </c:pt>
                <c:pt idx="452">
                  <c:v>34.64</c:v>
                </c:pt>
                <c:pt idx="453">
                  <c:v>34.619999999999997</c:v>
                </c:pt>
                <c:pt idx="454">
                  <c:v>34.549999999999997</c:v>
                </c:pt>
                <c:pt idx="455">
                  <c:v>34.47</c:v>
                </c:pt>
                <c:pt idx="456">
                  <c:v>34.44</c:v>
                </c:pt>
                <c:pt idx="457">
                  <c:v>34.44</c:v>
                </c:pt>
                <c:pt idx="458">
                  <c:v>34.409999999999997</c:v>
                </c:pt>
                <c:pt idx="459">
                  <c:v>34.36</c:v>
                </c:pt>
                <c:pt idx="460">
                  <c:v>34.369999999999997</c:v>
                </c:pt>
                <c:pt idx="461">
                  <c:v>34.31</c:v>
                </c:pt>
                <c:pt idx="462">
                  <c:v>34.31</c:v>
                </c:pt>
                <c:pt idx="463">
                  <c:v>34.29</c:v>
                </c:pt>
                <c:pt idx="464">
                  <c:v>34.32</c:v>
                </c:pt>
                <c:pt idx="465">
                  <c:v>34.31</c:v>
                </c:pt>
                <c:pt idx="466">
                  <c:v>34.32</c:v>
                </c:pt>
                <c:pt idx="467">
                  <c:v>34.31</c:v>
                </c:pt>
                <c:pt idx="468">
                  <c:v>34.36</c:v>
                </c:pt>
                <c:pt idx="469">
                  <c:v>34.32</c:v>
                </c:pt>
                <c:pt idx="470">
                  <c:v>34.32</c:v>
                </c:pt>
                <c:pt idx="471">
                  <c:v>34.32</c:v>
                </c:pt>
                <c:pt idx="472">
                  <c:v>34.31</c:v>
                </c:pt>
                <c:pt idx="473">
                  <c:v>34.32</c:v>
                </c:pt>
                <c:pt idx="474">
                  <c:v>34.29</c:v>
                </c:pt>
                <c:pt idx="475">
                  <c:v>34.33</c:v>
                </c:pt>
                <c:pt idx="476">
                  <c:v>34.33</c:v>
                </c:pt>
                <c:pt idx="477">
                  <c:v>34.299999999999997</c:v>
                </c:pt>
                <c:pt idx="478">
                  <c:v>34.29</c:v>
                </c:pt>
                <c:pt idx="479">
                  <c:v>34.299999999999997</c:v>
                </c:pt>
                <c:pt idx="480">
                  <c:v>34.32</c:v>
                </c:pt>
                <c:pt idx="481">
                  <c:v>34.32</c:v>
                </c:pt>
                <c:pt idx="482">
                  <c:v>34.31</c:v>
                </c:pt>
                <c:pt idx="483">
                  <c:v>34.29</c:v>
                </c:pt>
                <c:pt idx="484">
                  <c:v>34.299999999999997</c:v>
                </c:pt>
                <c:pt idx="485">
                  <c:v>34.299999999999997</c:v>
                </c:pt>
                <c:pt idx="486">
                  <c:v>34.29</c:v>
                </c:pt>
                <c:pt idx="487">
                  <c:v>34.28</c:v>
                </c:pt>
                <c:pt idx="488">
                  <c:v>34.29</c:v>
                </c:pt>
                <c:pt idx="489">
                  <c:v>34.29</c:v>
                </c:pt>
                <c:pt idx="490">
                  <c:v>34.299999999999997</c:v>
                </c:pt>
                <c:pt idx="491">
                  <c:v>34.29</c:v>
                </c:pt>
                <c:pt idx="492">
                  <c:v>34.28</c:v>
                </c:pt>
                <c:pt idx="493">
                  <c:v>34.28</c:v>
                </c:pt>
                <c:pt idx="494">
                  <c:v>34.29</c:v>
                </c:pt>
                <c:pt idx="495">
                  <c:v>34.29</c:v>
                </c:pt>
                <c:pt idx="496">
                  <c:v>34.29</c:v>
                </c:pt>
                <c:pt idx="497">
                  <c:v>34.28</c:v>
                </c:pt>
                <c:pt idx="498">
                  <c:v>34.29</c:v>
                </c:pt>
                <c:pt idx="499">
                  <c:v>34.270000000000003</c:v>
                </c:pt>
                <c:pt idx="500">
                  <c:v>34.29</c:v>
                </c:pt>
                <c:pt idx="501">
                  <c:v>34.270000000000003</c:v>
                </c:pt>
                <c:pt idx="502">
                  <c:v>34.29</c:v>
                </c:pt>
                <c:pt idx="503">
                  <c:v>34.29</c:v>
                </c:pt>
                <c:pt idx="504">
                  <c:v>34.28</c:v>
                </c:pt>
                <c:pt idx="505">
                  <c:v>34.270000000000003</c:v>
                </c:pt>
                <c:pt idx="506">
                  <c:v>34.28</c:v>
                </c:pt>
                <c:pt idx="507">
                  <c:v>34.26</c:v>
                </c:pt>
                <c:pt idx="508">
                  <c:v>34.270000000000003</c:v>
                </c:pt>
                <c:pt idx="509">
                  <c:v>34.270000000000003</c:v>
                </c:pt>
                <c:pt idx="510">
                  <c:v>34.270000000000003</c:v>
                </c:pt>
                <c:pt idx="511">
                  <c:v>34.270000000000003</c:v>
                </c:pt>
                <c:pt idx="512">
                  <c:v>34.270000000000003</c:v>
                </c:pt>
                <c:pt idx="513">
                  <c:v>34.28</c:v>
                </c:pt>
                <c:pt idx="514">
                  <c:v>34.26</c:v>
                </c:pt>
                <c:pt idx="515">
                  <c:v>34.28</c:v>
                </c:pt>
                <c:pt idx="516">
                  <c:v>34.28</c:v>
                </c:pt>
                <c:pt idx="517">
                  <c:v>34.29</c:v>
                </c:pt>
                <c:pt idx="518">
                  <c:v>34.270000000000003</c:v>
                </c:pt>
                <c:pt idx="519">
                  <c:v>34.299999999999997</c:v>
                </c:pt>
                <c:pt idx="520">
                  <c:v>34.31</c:v>
                </c:pt>
                <c:pt idx="521">
                  <c:v>34.299999999999997</c:v>
                </c:pt>
                <c:pt idx="522">
                  <c:v>34.29</c:v>
                </c:pt>
                <c:pt idx="523">
                  <c:v>34.299999999999997</c:v>
                </c:pt>
                <c:pt idx="524">
                  <c:v>34.29</c:v>
                </c:pt>
                <c:pt idx="525">
                  <c:v>34.29</c:v>
                </c:pt>
                <c:pt idx="526">
                  <c:v>34.340000000000003</c:v>
                </c:pt>
                <c:pt idx="527">
                  <c:v>34.29</c:v>
                </c:pt>
                <c:pt idx="528">
                  <c:v>34.29</c:v>
                </c:pt>
                <c:pt idx="529">
                  <c:v>34.299999999999997</c:v>
                </c:pt>
                <c:pt idx="530">
                  <c:v>34.299999999999997</c:v>
                </c:pt>
                <c:pt idx="531">
                  <c:v>34.299999999999997</c:v>
                </c:pt>
                <c:pt idx="532">
                  <c:v>34.31</c:v>
                </c:pt>
                <c:pt idx="533">
                  <c:v>34.31</c:v>
                </c:pt>
                <c:pt idx="534">
                  <c:v>34.29</c:v>
                </c:pt>
                <c:pt idx="535">
                  <c:v>34.29</c:v>
                </c:pt>
                <c:pt idx="536">
                  <c:v>34.299999999999997</c:v>
                </c:pt>
                <c:pt idx="537">
                  <c:v>34.29</c:v>
                </c:pt>
                <c:pt idx="538">
                  <c:v>34.29</c:v>
                </c:pt>
                <c:pt idx="539">
                  <c:v>34.29</c:v>
                </c:pt>
                <c:pt idx="540">
                  <c:v>34.299999999999997</c:v>
                </c:pt>
                <c:pt idx="541">
                  <c:v>34.32</c:v>
                </c:pt>
                <c:pt idx="542">
                  <c:v>34.31</c:v>
                </c:pt>
                <c:pt idx="543">
                  <c:v>34.31</c:v>
                </c:pt>
                <c:pt idx="544">
                  <c:v>34.299999999999997</c:v>
                </c:pt>
                <c:pt idx="545">
                  <c:v>34.29</c:v>
                </c:pt>
                <c:pt idx="546">
                  <c:v>34.28</c:v>
                </c:pt>
                <c:pt idx="547">
                  <c:v>34.31</c:v>
                </c:pt>
                <c:pt idx="548">
                  <c:v>34.299999999999997</c:v>
                </c:pt>
                <c:pt idx="549">
                  <c:v>34.299999999999997</c:v>
                </c:pt>
                <c:pt idx="550">
                  <c:v>34.31</c:v>
                </c:pt>
                <c:pt idx="551">
                  <c:v>34.31</c:v>
                </c:pt>
                <c:pt idx="552">
                  <c:v>34.29</c:v>
                </c:pt>
                <c:pt idx="553">
                  <c:v>34.299999999999997</c:v>
                </c:pt>
                <c:pt idx="554">
                  <c:v>34.299999999999997</c:v>
                </c:pt>
                <c:pt idx="555">
                  <c:v>34.28</c:v>
                </c:pt>
                <c:pt idx="556">
                  <c:v>34.29</c:v>
                </c:pt>
                <c:pt idx="557">
                  <c:v>34.29</c:v>
                </c:pt>
                <c:pt idx="558">
                  <c:v>34.28</c:v>
                </c:pt>
                <c:pt idx="559">
                  <c:v>34.28</c:v>
                </c:pt>
                <c:pt idx="560">
                  <c:v>34.29</c:v>
                </c:pt>
                <c:pt idx="561">
                  <c:v>34.29</c:v>
                </c:pt>
                <c:pt idx="562">
                  <c:v>34.299999999999997</c:v>
                </c:pt>
                <c:pt idx="563">
                  <c:v>34.28</c:v>
                </c:pt>
                <c:pt idx="564">
                  <c:v>34.29</c:v>
                </c:pt>
                <c:pt idx="565">
                  <c:v>34.29</c:v>
                </c:pt>
                <c:pt idx="566">
                  <c:v>34.28</c:v>
                </c:pt>
                <c:pt idx="567">
                  <c:v>34.299999999999997</c:v>
                </c:pt>
                <c:pt idx="568">
                  <c:v>34.28</c:v>
                </c:pt>
                <c:pt idx="569">
                  <c:v>34.28</c:v>
                </c:pt>
                <c:pt idx="570">
                  <c:v>34.29</c:v>
                </c:pt>
                <c:pt idx="571">
                  <c:v>34.28</c:v>
                </c:pt>
                <c:pt idx="572">
                  <c:v>34.28</c:v>
                </c:pt>
                <c:pt idx="573">
                  <c:v>34.299999999999997</c:v>
                </c:pt>
                <c:pt idx="574">
                  <c:v>34.270000000000003</c:v>
                </c:pt>
                <c:pt idx="575">
                  <c:v>34.270000000000003</c:v>
                </c:pt>
                <c:pt idx="576">
                  <c:v>34.28</c:v>
                </c:pt>
                <c:pt idx="577">
                  <c:v>34.26</c:v>
                </c:pt>
                <c:pt idx="578">
                  <c:v>34.26</c:v>
                </c:pt>
                <c:pt idx="579">
                  <c:v>34.28</c:v>
                </c:pt>
                <c:pt idx="580">
                  <c:v>34.270000000000003</c:v>
                </c:pt>
                <c:pt idx="581">
                  <c:v>34.26</c:v>
                </c:pt>
                <c:pt idx="582">
                  <c:v>34.270000000000003</c:v>
                </c:pt>
                <c:pt idx="583">
                  <c:v>34.25</c:v>
                </c:pt>
                <c:pt idx="584">
                  <c:v>34.270000000000003</c:v>
                </c:pt>
                <c:pt idx="585">
                  <c:v>34.25</c:v>
                </c:pt>
                <c:pt idx="586">
                  <c:v>34.26</c:v>
                </c:pt>
                <c:pt idx="587">
                  <c:v>34.26</c:v>
                </c:pt>
                <c:pt idx="588">
                  <c:v>34.26</c:v>
                </c:pt>
                <c:pt idx="589">
                  <c:v>34.25</c:v>
                </c:pt>
                <c:pt idx="590">
                  <c:v>34.25</c:v>
                </c:pt>
                <c:pt idx="591">
                  <c:v>34.29</c:v>
                </c:pt>
                <c:pt idx="592">
                  <c:v>34.24</c:v>
                </c:pt>
                <c:pt idx="593">
                  <c:v>34.24</c:v>
                </c:pt>
                <c:pt idx="594">
                  <c:v>34.24</c:v>
                </c:pt>
                <c:pt idx="595">
                  <c:v>34.24</c:v>
                </c:pt>
                <c:pt idx="596">
                  <c:v>34.25</c:v>
                </c:pt>
                <c:pt idx="597">
                  <c:v>34.25</c:v>
                </c:pt>
                <c:pt idx="598">
                  <c:v>34.24</c:v>
                </c:pt>
                <c:pt idx="599">
                  <c:v>34.25</c:v>
                </c:pt>
                <c:pt idx="600">
                  <c:v>34.270000000000003</c:v>
                </c:pt>
                <c:pt idx="601">
                  <c:v>34.24</c:v>
                </c:pt>
                <c:pt idx="602">
                  <c:v>34.229999999999997</c:v>
                </c:pt>
                <c:pt idx="603">
                  <c:v>34.25</c:v>
                </c:pt>
                <c:pt idx="604">
                  <c:v>34.26</c:v>
                </c:pt>
                <c:pt idx="605">
                  <c:v>34.26</c:v>
                </c:pt>
                <c:pt idx="606">
                  <c:v>34.24</c:v>
                </c:pt>
                <c:pt idx="607">
                  <c:v>34.25</c:v>
                </c:pt>
                <c:pt idx="608">
                  <c:v>34.26</c:v>
                </c:pt>
                <c:pt idx="609">
                  <c:v>34.25</c:v>
                </c:pt>
                <c:pt idx="610">
                  <c:v>34.25</c:v>
                </c:pt>
                <c:pt idx="611">
                  <c:v>34.24</c:v>
                </c:pt>
                <c:pt idx="612">
                  <c:v>34.26</c:v>
                </c:pt>
                <c:pt idx="613">
                  <c:v>34.26</c:v>
                </c:pt>
                <c:pt idx="614">
                  <c:v>34.24</c:v>
                </c:pt>
                <c:pt idx="615">
                  <c:v>34.28</c:v>
                </c:pt>
                <c:pt idx="616">
                  <c:v>34.28</c:v>
                </c:pt>
                <c:pt idx="617">
                  <c:v>34.270000000000003</c:v>
                </c:pt>
                <c:pt idx="618">
                  <c:v>34.28</c:v>
                </c:pt>
                <c:pt idx="619">
                  <c:v>34.28</c:v>
                </c:pt>
                <c:pt idx="620">
                  <c:v>34.29</c:v>
                </c:pt>
                <c:pt idx="621">
                  <c:v>34.28</c:v>
                </c:pt>
                <c:pt idx="622">
                  <c:v>34.28</c:v>
                </c:pt>
                <c:pt idx="623">
                  <c:v>34.29</c:v>
                </c:pt>
                <c:pt idx="624">
                  <c:v>34.29</c:v>
                </c:pt>
                <c:pt idx="625">
                  <c:v>34.29</c:v>
                </c:pt>
                <c:pt idx="626">
                  <c:v>34.29</c:v>
                </c:pt>
                <c:pt idx="627">
                  <c:v>34.28</c:v>
                </c:pt>
                <c:pt idx="628">
                  <c:v>34.28</c:v>
                </c:pt>
                <c:pt idx="629">
                  <c:v>34.270000000000003</c:v>
                </c:pt>
                <c:pt idx="630">
                  <c:v>34.299999999999997</c:v>
                </c:pt>
                <c:pt idx="631">
                  <c:v>34.28</c:v>
                </c:pt>
                <c:pt idx="632">
                  <c:v>34.299999999999997</c:v>
                </c:pt>
                <c:pt idx="633">
                  <c:v>34.29</c:v>
                </c:pt>
                <c:pt idx="634">
                  <c:v>34.31</c:v>
                </c:pt>
                <c:pt idx="635">
                  <c:v>34.33</c:v>
                </c:pt>
                <c:pt idx="636">
                  <c:v>34.32</c:v>
                </c:pt>
                <c:pt idx="637">
                  <c:v>34.29</c:v>
                </c:pt>
                <c:pt idx="638">
                  <c:v>34.32</c:v>
                </c:pt>
                <c:pt idx="639">
                  <c:v>34.31</c:v>
                </c:pt>
                <c:pt idx="640">
                  <c:v>34.32</c:v>
                </c:pt>
                <c:pt idx="641">
                  <c:v>34.31</c:v>
                </c:pt>
                <c:pt idx="642">
                  <c:v>34.299999999999997</c:v>
                </c:pt>
                <c:pt idx="643">
                  <c:v>34.33</c:v>
                </c:pt>
                <c:pt idx="644">
                  <c:v>34.299999999999997</c:v>
                </c:pt>
                <c:pt idx="645">
                  <c:v>34.31</c:v>
                </c:pt>
                <c:pt idx="646">
                  <c:v>34.33</c:v>
                </c:pt>
                <c:pt idx="647">
                  <c:v>34.31</c:v>
                </c:pt>
                <c:pt idx="648">
                  <c:v>34.32</c:v>
                </c:pt>
                <c:pt idx="649">
                  <c:v>34.31</c:v>
                </c:pt>
                <c:pt idx="650">
                  <c:v>34.33</c:v>
                </c:pt>
                <c:pt idx="651">
                  <c:v>34.33</c:v>
                </c:pt>
                <c:pt idx="652">
                  <c:v>34.340000000000003</c:v>
                </c:pt>
                <c:pt idx="653">
                  <c:v>34.340000000000003</c:v>
                </c:pt>
                <c:pt idx="654">
                  <c:v>34.340000000000003</c:v>
                </c:pt>
                <c:pt idx="655">
                  <c:v>34.32</c:v>
                </c:pt>
                <c:pt idx="656">
                  <c:v>34.340000000000003</c:v>
                </c:pt>
                <c:pt idx="657">
                  <c:v>34.33</c:v>
                </c:pt>
                <c:pt idx="658">
                  <c:v>34.35</c:v>
                </c:pt>
                <c:pt idx="659">
                  <c:v>34.340000000000003</c:v>
                </c:pt>
                <c:pt idx="660">
                  <c:v>34.380000000000003</c:v>
                </c:pt>
                <c:pt idx="661">
                  <c:v>34.380000000000003</c:v>
                </c:pt>
                <c:pt idx="662">
                  <c:v>34.36</c:v>
                </c:pt>
                <c:pt idx="663">
                  <c:v>34.409999999999997</c:v>
                </c:pt>
                <c:pt idx="664">
                  <c:v>34.43</c:v>
                </c:pt>
                <c:pt idx="665">
                  <c:v>34.44</c:v>
                </c:pt>
                <c:pt idx="666">
                  <c:v>34.44</c:v>
                </c:pt>
                <c:pt idx="667">
                  <c:v>34.479999999999997</c:v>
                </c:pt>
                <c:pt idx="668">
                  <c:v>34.49</c:v>
                </c:pt>
                <c:pt idx="669">
                  <c:v>34.53</c:v>
                </c:pt>
                <c:pt idx="670">
                  <c:v>34.58</c:v>
                </c:pt>
                <c:pt idx="671">
                  <c:v>34.619999999999997</c:v>
                </c:pt>
                <c:pt idx="672">
                  <c:v>34.659999999999997</c:v>
                </c:pt>
                <c:pt idx="673">
                  <c:v>34.700000000000003</c:v>
                </c:pt>
                <c:pt idx="674">
                  <c:v>34.72</c:v>
                </c:pt>
                <c:pt idx="675">
                  <c:v>34.770000000000003</c:v>
                </c:pt>
                <c:pt idx="676">
                  <c:v>34.81</c:v>
                </c:pt>
                <c:pt idx="677">
                  <c:v>34.83</c:v>
                </c:pt>
                <c:pt idx="678">
                  <c:v>34.86</c:v>
                </c:pt>
                <c:pt idx="679">
                  <c:v>34.85</c:v>
                </c:pt>
                <c:pt idx="680">
                  <c:v>34.880000000000003</c:v>
                </c:pt>
                <c:pt idx="681">
                  <c:v>34.9</c:v>
                </c:pt>
                <c:pt idx="682">
                  <c:v>34.880000000000003</c:v>
                </c:pt>
                <c:pt idx="683">
                  <c:v>34.92</c:v>
                </c:pt>
                <c:pt idx="684">
                  <c:v>34.92</c:v>
                </c:pt>
                <c:pt idx="685">
                  <c:v>34.9</c:v>
                </c:pt>
                <c:pt idx="686">
                  <c:v>34.9</c:v>
                </c:pt>
                <c:pt idx="687">
                  <c:v>34.92</c:v>
                </c:pt>
                <c:pt idx="688">
                  <c:v>34.92</c:v>
                </c:pt>
                <c:pt idx="689">
                  <c:v>34.93</c:v>
                </c:pt>
                <c:pt idx="690">
                  <c:v>34.92</c:v>
                </c:pt>
                <c:pt idx="691">
                  <c:v>34.909999999999997</c:v>
                </c:pt>
                <c:pt idx="692">
                  <c:v>34.9</c:v>
                </c:pt>
                <c:pt idx="693">
                  <c:v>34.93</c:v>
                </c:pt>
                <c:pt idx="694">
                  <c:v>34.93</c:v>
                </c:pt>
                <c:pt idx="695">
                  <c:v>34.909999999999997</c:v>
                </c:pt>
                <c:pt idx="696">
                  <c:v>34.93</c:v>
                </c:pt>
                <c:pt idx="697">
                  <c:v>34.94</c:v>
                </c:pt>
                <c:pt idx="698">
                  <c:v>34.93</c:v>
                </c:pt>
                <c:pt idx="699">
                  <c:v>34.93</c:v>
                </c:pt>
                <c:pt idx="700">
                  <c:v>34.94</c:v>
                </c:pt>
                <c:pt idx="701">
                  <c:v>34.92</c:v>
                </c:pt>
                <c:pt idx="702">
                  <c:v>34.93</c:v>
                </c:pt>
                <c:pt idx="703">
                  <c:v>34.94</c:v>
                </c:pt>
                <c:pt idx="704">
                  <c:v>34.93</c:v>
                </c:pt>
                <c:pt idx="705">
                  <c:v>34.93</c:v>
                </c:pt>
                <c:pt idx="706">
                  <c:v>34.93</c:v>
                </c:pt>
                <c:pt idx="707">
                  <c:v>34.94</c:v>
                </c:pt>
                <c:pt idx="708">
                  <c:v>34.94</c:v>
                </c:pt>
                <c:pt idx="709">
                  <c:v>34.93</c:v>
                </c:pt>
                <c:pt idx="710">
                  <c:v>34.94</c:v>
                </c:pt>
                <c:pt idx="711">
                  <c:v>34.93</c:v>
                </c:pt>
                <c:pt idx="712">
                  <c:v>34.94</c:v>
                </c:pt>
                <c:pt idx="713">
                  <c:v>34.93</c:v>
                </c:pt>
                <c:pt idx="714">
                  <c:v>34.92</c:v>
                </c:pt>
                <c:pt idx="715">
                  <c:v>34.92</c:v>
                </c:pt>
                <c:pt idx="716">
                  <c:v>34.9</c:v>
                </c:pt>
                <c:pt idx="717">
                  <c:v>34.89</c:v>
                </c:pt>
                <c:pt idx="718">
                  <c:v>34.869999999999997</c:v>
                </c:pt>
                <c:pt idx="719">
                  <c:v>34.85</c:v>
                </c:pt>
                <c:pt idx="720">
                  <c:v>34.86</c:v>
                </c:pt>
                <c:pt idx="721">
                  <c:v>34.83</c:v>
                </c:pt>
                <c:pt idx="722">
                  <c:v>34.840000000000003</c:v>
                </c:pt>
                <c:pt idx="723">
                  <c:v>34.81</c:v>
                </c:pt>
                <c:pt idx="724">
                  <c:v>34.81</c:v>
                </c:pt>
                <c:pt idx="725">
                  <c:v>34.799999999999997</c:v>
                </c:pt>
                <c:pt idx="726">
                  <c:v>34.76</c:v>
                </c:pt>
                <c:pt idx="727">
                  <c:v>34.79</c:v>
                </c:pt>
                <c:pt idx="728">
                  <c:v>34.78</c:v>
                </c:pt>
                <c:pt idx="729">
                  <c:v>34.82</c:v>
                </c:pt>
                <c:pt idx="730">
                  <c:v>34.79</c:v>
                </c:pt>
                <c:pt idx="731">
                  <c:v>34.799999999999997</c:v>
                </c:pt>
                <c:pt idx="732">
                  <c:v>34.81</c:v>
                </c:pt>
                <c:pt idx="733">
                  <c:v>34.81</c:v>
                </c:pt>
                <c:pt idx="734">
                  <c:v>34.79</c:v>
                </c:pt>
                <c:pt idx="735">
                  <c:v>34.799999999999997</c:v>
                </c:pt>
                <c:pt idx="736">
                  <c:v>34.81</c:v>
                </c:pt>
                <c:pt idx="737">
                  <c:v>34.79</c:v>
                </c:pt>
                <c:pt idx="738">
                  <c:v>34.81</c:v>
                </c:pt>
                <c:pt idx="739">
                  <c:v>34.81</c:v>
                </c:pt>
                <c:pt idx="740">
                  <c:v>34.82</c:v>
                </c:pt>
                <c:pt idx="741">
                  <c:v>34.82</c:v>
                </c:pt>
                <c:pt idx="742">
                  <c:v>34.81</c:v>
                </c:pt>
                <c:pt idx="743">
                  <c:v>34.81</c:v>
                </c:pt>
                <c:pt idx="744">
                  <c:v>34.840000000000003</c:v>
                </c:pt>
                <c:pt idx="745">
                  <c:v>34.840000000000003</c:v>
                </c:pt>
                <c:pt idx="746">
                  <c:v>34.82</c:v>
                </c:pt>
                <c:pt idx="747">
                  <c:v>34.81</c:v>
                </c:pt>
                <c:pt idx="748">
                  <c:v>34.81</c:v>
                </c:pt>
                <c:pt idx="749">
                  <c:v>34.83</c:v>
                </c:pt>
                <c:pt idx="750">
                  <c:v>34.82</c:v>
                </c:pt>
                <c:pt idx="751">
                  <c:v>34.81</c:v>
                </c:pt>
                <c:pt idx="752">
                  <c:v>34.83</c:v>
                </c:pt>
                <c:pt idx="753">
                  <c:v>34.799999999999997</c:v>
                </c:pt>
                <c:pt idx="754">
                  <c:v>34.82</c:v>
                </c:pt>
                <c:pt idx="755">
                  <c:v>34.82</c:v>
                </c:pt>
                <c:pt idx="756">
                  <c:v>34.82</c:v>
                </c:pt>
                <c:pt idx="757">
                  <c:v>34.83</c:v>
                </c:pt>
                <c:pt idx="758">
                  <c:v>34.840000000000003</c:v>
                </c:pt>
                <c:pt idx="759">
                  <c:v>34.83</c:v>
                </c:pt>
                <c:pt idx="760">
                  <c:v>34.83</c:v>
                </c:pt>
                <c:pt idx="761">
                  <c:v>34.82</c:v>
                </c:pt>
                <c:pt idx="762">
                  <c:v>34.81</c:v>
                </c:pt>
                <c:pt idx="763">
                  <c:v>34.85</c:v>
                </c:pt>
                <c:pt idx="764">
                  <c:v>34.840000000000003</c:v>
                </c:pt>
                <c:pt idx="765">
                  <c:v>34.83</c:v>
                </c:pt>
                <c:pt idx="766">
                  <c:v>34.86</c:v>
                </c:pt>
                <c:pt idx="767">
                  <c:v>34.85</c:v>
                </c:pt>
                <c:pt idx="768">
                  <c:v>34.83</c:v>
                </c:pt>
                <c:pt idx="769">
                  <c:v>34.85</c:v>
                </c:pt>
                <c:pt idx="770">
                  <c:v>34.85</c:v>
                </c:pt>
                <c:pt idx="771">
                  <c:v>34.85</c:v>
                </c:pt>
                <c:pt idx="772">
                  <c:v>34.85</c:v>
                </c:pt>
                <c:pt idx="773">
                  <c:v>34.85</c:v>
                </c:pt>
                <c:pt idx="774">
                  <c:v>34.85</c:v>
                </c:pt>
                <c:pt idx="775">
                  <c:v>34.83</c:v>
                </c:pt>
                <c:pt idx="776">
                  <c:v>34.840000000000003</c:v>
                </c:pt>
                <c:pt idx="777">
                  <c:v>34.840000000000003</c:v>
                </c:pt>
                <c:pt idx="778">
                  <c:v>34.83</c:v>
                </c:pt>
                <c:pt idx="779">
                  <c:v>34.840000000000003</c:v>
                </c:pt>
                <c:pt idx="780">
                  <c:v>34.85</c:v>
                </c:pt>
                <c:pt idx="781">
                  <c:v>34.85</c:v>
                </c:pt>
                <c:pt idx="782">
                  <c:v>34.83</c:v>
                </c:pt>
                <c:pt idx="783">
                  <c:v>34.85</c:v>
                </c:pt>
                <c:pt idx="784">
                  <c:v>34.82</c:v>
                </c:pt>
                <c:pt idx="785">
                  <c:v>34.840000000000003</c:v>
                </c:pt>
                <c:pt idx="786">
                  <c:v>34.83</c:v>
                </c:pt>
                <c:pt idx="787">
                  <c:v>34.840000000000003</c:v>
                </c:pt>
                <c:pt idx="788">
                  <c:v>34.85</c:v>
                </c:pt>
                <c:pt idx="789">
                  <c:v>34.83</c:v>
                </c:pt>
                <c:pt idx="790">
                  <c:v>34.83</c:v>
                </c:pt>
                <c:pt idx="791">
                  <c:v>34.85</c:v>
                </c:pt>
                <c:pt idx="792">
                  <c:v>34.840000000000003</c:v>
                </c:pt>
                <c:pt idx="793">
                  <c:v>34.840000000000003</c:v>
                </c:pt>
                <c:pt idx="794">
                  <c:v>34.85</c:v>
                </c:pt>
                <c:pt idx="795">
                  <c:v>34.85</c:v>
                </c:pt>
                <c:pt idx="796">
                  <c:v>34.880000000000003</c:v>
                </c:pt>
                <c:pt idx="797">
                  <c:v>34.880000000000003</c:v>
                </c:pt>
                <c:pt idx="798">
                  <c:v>34.85</c:v>
                </c:pt>
                <c:pt idx="799">
                  <c:v>34.909999999999997</c:v>
                </c:pt>
                <c:pt idx="800">
                  <c:v>34.89</c:v>
                </c:pt>
                <c:pt idx="801">
                  <c:v>34.94</c:v>
                </c:pt>
                <c:pt idx="802">
                  <c:v>34.950000000000003</c:v>
                </c:pt>
                <c:pt idx="803">
                  <c:v>34.950000000000003</c:v>
                </c:pt>
                <c:pt idx="804">
                  <c:v>34.979999999999997</c:v>
                </c:pt>
                <c:pt idx="805">
                  <c:v>35.01</c:v>
                </c:pt>
                <c:pt idx="806">
                  <c:v>35.03</c:v>
                </c:pt>
                <c:pt idx="807">
                  <c:v>35.06</c:v>
                </c:pt>
                <c:pt idx="808">
                  <c:v>35.08</c:v>
                </c:pt>
                <c:pt idx="809">
                  <c:v>35.119999999999997</c:v>
                </c:pt>
                <c:pt idx="810">
                  <c:v>35.15</c:v>
                </c:pt>
                <c:pt idx="811">
                  <c:v>35.17</c:v>
                </c:pt>
                <c:pt idx="812">
                  <c:v>35.200000000000003</c:v>
                </c:pt>
                <c:pt idx="813">
                  <c:v>35.21</c:v>
                </c:pt>
                <c:pt idx="814">
                  <c:v>35.22</c:v>
                </c:pt>
                <c:pt idx="815">
                  <c:v>35.25</c:v>
                </c:pt>
                <c:pt idx="816">
                  <c:v>35.270000000000003</c:v>
                </c:pt>
                <c:pt idx="817">
                  <c:v>35.31</c:v>
                </c:pt>
                <c:pt idx="818">
                  <c:v>35.340000000000003</c:v>
                </c:pt>
                <c:pt idx="819">
                  <c:v>35.32</c:v>
                </c:pt>
                <c:pt idx="820">
                  <c:v>35.36</c:v>
                </c:pt>
                <c:pt idx="821">
                  <c:v>35.36</c:v>
                </c:pt>
                <c:pt idx="822">
                  <c:v>35.380000000000003</c:v>
                </c:pt>
                <c:pt idx="823">
                  <c:v>35.409999999999997</c:v>
                </c:pt>
                <c:pt idx="824">
                  <c:v>35.4</c:v>
                </c:pt>
                <c:pt idx="825">
                  <c:v>35.42</c:v>
                </c:pt>
                <c:pt idx="826">
                  <c:v>35.44</c:v>
                </c:pt>
                <c:pt idx="827">
                  <c:v>35.44</c:v>
                </c:pt>
                <c:pt idx="828">
                  <c:v>35.450000000000003</c:v>
                </c:pt>
                <c:pt idx="829">
                  <c:v>35.44</c:v>
                </c:pt>
                <c:pt idx="830">
                  <c:v>35.44</c:v>
                </c:pt>
                <c:pt idx="831">
                  <c:v>35.44</c:v>
                </c:pt>
                <c:pt idx="832">
                  <c:v>35.43</c:v>
                </c:pt>
                <c:pt idx="833">
                  <c:v>35.450000000000003</c:v>
                </c:pt>
                <c:pt idx="834">
                  <c:v>35.43</c:v>
                </c:pt>
                <c:pt idx="835">
                  <c:v>35.42</c:v>
                </c:pt>
                <c:pt idx="836">
                  <c:v>35.450000000000003</c:v>
                </c:pt>
                <c:pt idx="837">
                  <c:v>35.43</c:v>
                </c:pt>
                <c:pt idx="838">
                  <c:v>35.409999999999997</c:v>
                </c:pt>
                <c:pt idx="839">
                  <c:v>35.42</c:v>
                </c:pt>
                <c:pt idx="840">
                  <c:v>35.42</c:v>
                </c:pt>
                <c:pt idx="841">
                  <c:v>35.42</c:v>
                </c:pt>
                <c:pt idx="842">
                  <c:v>35.42</c:v>
                </c:pt>
                <c:pt idx="843">
                  <c:v>35.380000000000003</c:v>
                </c:pt>
                <c:pt idx="844">
                  <c:v>35.44</c:v>
                </c:pt>
                <c:pt idx="845">
                  <c:v>35.369999999999997</c:v>
                </c:pt>
                <c:pt idx="846">
                  <c:v>35.4</c:v>
                </c:pt>
                <c:pt idx="847">
                  <c:v>35.380000000000003</c:v>
                </c:pt>
                <c:pt idx="848">
                  <c:v>35.380000000000003</c:v>
                </c:pt>
                <c:pt idx="849">
                  <c:v>35.36</c:v>
                </c:pt>
                <c:pt idx="850">
                  <c:v>35.42</c:v>
                </c:pt>
                <c:pt idx="851">
                  <c:v>35.369999999999997</c:v>
                </c:pt>
                <c:pt idx="852">
                  <c:v>35.380000000000003</c:v>
                </c:pt>
                <c:pt idx="853">
                  <c:v>35.369999999999997</c:v>
                </c:pt>
                <c:pt idx="854">
                  <c:v>35.36</c:v>
                </c:pt>
                <c:pt idx="855">
                  <c:v>35.340000000000003</c:v>
                </c:pt>
                <c:pt idx="856">
                  <c:v>35.340000000000003</c:v>
                </c:pt>
                <c:pt idx="857">
                  <c:v>35.35</c:v>
                </c:pt>
                <c:pt idx="858">
                  <c:v>35.340000000000003</c:v>
                </c:pt>
                <c:pt idx="859">
                  <c:v>35.32</c:v>
                </c:pt>
                <c:pt idx="860">
                  <c:v>35.35</c:v>
                </c:pt>
                <c:pt idx="861">
                  <c:v>35.340000000000003</c:v>
                </c:pt>
                <c:pt idx="862">
                  <c:v>35.33</c:v>
                </c:pt>
                <c:pt idx="863">
                  <c:v>35.36</c:v>
                </c:pt>
                <c:pt idx="864">
                  <c:v>35.32</c:v>
                </c:pt>
                <c:pt idx="865">
                  <c:v>35.340000000000003</c:v>
                </c:pt>
                <c:pt idx="866">
                  <c:v>35.32</c:v>
                </c:pt>
                <c:pt idx="867">
                  <c:v>35.340000000000003</c:v>
                </c:pt>
                <c:pt idx="868">
                  <c:v>35.32</c:v>
                </c:pt>
                <c:pt idx="869">
                  <c:v>35.32</c:v>
                </c:pt>
                <c:pt idx="870">
                  <c:v>35.32</c:v>
                </c:pt>
                <c:pt idx="871">
                  <c:v>35.31</c:v>
                </c:pt>
                <c:pt idx="872">
                  <c:v>35.32</c:v>
                </c:pt>
                <c:pt idx="873">
                  <c:v>35.299999999999997</c:v>
                </c:pt>
                <c:pt idx="874">
                  <c:v>35.29</c:v>
                </c:pt>
                <c:pt idx="875">
                  <c:v>35.340000000000003</c:v>
                </c:pt>
                <c:pt idx="876">
                  <c:v>35.33</c:v>
                </c:pt>
                <c:pt idx="877">
                  <c:v>35.32</c:v>
                </c:pt>
                <c:pt idx="878">
                  <c:v>35.340000000000003</c:v>
                </c:pt>
                <c:pt idx="879">
                  <c:v>35.33</c:v>
                </c:pt>
                <c:pt idx="880">
                  <c:v>35.340000000000003</c:v>
                </c:pt>
                <c:pt idx="881">
                  <c:v>35.340000000000003</c:v>
                </c:pt>
                <c:pt idx="882">
                  <c:v>35.29</c:v>
                </c:pt>
                <c:pt idx="883">
                  <c:v>35.32</c:v>
                </c:pt>
                <c:pt idx="884">
                  <c:v>35.32</c:v>
                </c:pt>
                <c:pt idx="885">
                  <c:v>35.32</c:v>
                </c:pt>
                <c:pt idx="886">
                  <c:v>35.29</c:v>
                </c:pt>
                <c:pt idx="887">
                  <c:v>35.35</c:v>
                </c:pt>
                <c:pt idx="888">
                  <c:v>35.32</c:v>
                </c:pt>
                <c:pt idx="889">
                  <c:v>35.33</c:v>
                </c:pt>
                <c:pt idx="890">
                  <c:v>35.32</c:v>
                </c:pt>
                <c:pt idx="891">
                  <c:v>35.36</c:v>
                </c:pt>
                <c:pt idx="892">
                  <c:v>35.36</c:v>
                </c:pt>
                <c:pt idx="893">
                  <c:v>35.299999999999997</c:v>
                </c:pt>
                <c:pt idx="894">
                  <c:v>35.369999999999997</c:v>
                </c:pt>
                <c:pt idx="895">
                  <c:v>35.33</c:v>
                </c:pt>
                <c:pt idx="896">
                  <c:v>35.35</c:v>
                </c:pt>
                <c:pt idx="897">
                  <c:v>35.36</c:v>
                </c:pt>
                <c:pt idx="898">
                  <c:v>35.35</c:v>
                </c:pt>
                <c:pt idx="899">
                  <c:v>35.369999999999997</c:v>
                </c:pt>
                <c:pt idx="900">
                  <c:v>35.340000000000003</c:v>
                </c:pt>
                <c:pt idx="901">
                  <c:v>35.36</c:v>
                </c:pt>
                <c:pt idx="902">
                  <c:v>35.33</c:v>
                </c:pt>
                <c:pt idx="903">
                  <c:v>35.340000000000003</c:v>
                </c:pt>
                <c:pt idx="904">
                  <c:v>35.32</c:v>
                </c:pt>
                <c:pt idx="905">
                  <c:v>35.33</c:v>
                </c:pt>
                <c:pt idx="906">
                  <c:v>35.35</c:v>
                </c:pt>
                <c:pt idx="907">
                  <c:v>35.340000000000003</c:v>
                </c:pt>
                <c:pt idx="908">
                  <c:v>35.33</c:v>
                </c:pt>
                <c:pt idx="909">
                  <c:v>35.33</c:v>
                </c:pt>
                <c:pt idx="910">
                  <c:v>35.31</c:v>
                </c:pt>
                <c:pt idx="911">
                  <c:v>35.31</c:v>
                </c:pt>
                <c:pt idx="912">
                  <c:v>35.340000000000003</c:v>
                </c:pt>
                <c:pt idx="913">
                  <c:v>35.340000000000003</c:v>
                </c:pt>
                <c:pt idx="914">
                  <c:v>35.31</c:v>
                </c:pt>
                <c:pt idx="915">
                  <c:v>35.340000000000003</c:v>
                </c:pt>
                <c:pt idx="916">
                  <c:v>35.31</c:v>
                </c:pt>
              </c:numCache>
            </c:numRef>
          </c:xVal>
          <c:yVal>
            <c:numRef>
              <c:f>'2011 data'!$C$4:$C$920</c:f>
              <c:numCache>
                <c:formatCode>General</c:formatCode>
                <c:ptCount val="917"/>
                <c:pt idx="0">
                  <c:v>8.74</c:v>
                </c:pt>
                <c:pt idx="1">
                  <c:v>8.74</c:v>
                </c:pt>
                <c:pt idx="2">
                  <c:v>8.8000000000000007</c:v>
                </c:pt>
                <c:pt idx="3">
                  <c:v>8.86</c:v>
                </c:pt>
                <c:pt idx="4">
                  <c:v>8.92</c:v>
                </c:pt>
                <c:pt idx="5">
                  <c:v>8.98</c:v>
                </c:pt>
                <c:pt idx="6">
                  <c:v>9.07</c:v>
                </c:pt>
                <c:pt idx="7">
                  <c:v>9.19</c:v>
                </c:pt>
                <c:pt idx="8">
                  <c:v>9.19</c:v>
                </c:pt>
                <c:pt idx="9">
                  <c:v>9.4</c:v>
                </c:pt>
                <c:pt idx="10">
                  <c:v>9.43</c:v>
                </c:pt>
                <c:pt idx="11">
                  <c:v>9.58</c:v>
                </c:pt>
                <c:pt idx="12">
                  <c:v>9.64</c:v>
                </c:pt>
                <c:pt idx="13">
                  <c:v>9.9</c:v>
                </c:pt>
                <c:pt idx="14">
                  <c:v>9.93</c:v>
                </c:pt>
                <c:pt idx="15">
                  <c:v>10.1</c:v>
                </c:pt>
                <c:pt idx="16">
                  <c:v>10.3</c:v>
                </c:pt>
                <c:pt idx="17">
                  <c:v>10.4</c:v>
                </c:pt>
                <c:pt idx="18">
                  <c:v>10.5</c:v>
                </c:pt>
                <c:pt idx="19">
                  <c:v>10.5</c:v>
                </c:pt>
                <c:pt idx="20">
                  <c:v>10.6</c:v>
                </c:pt>
                <c:pt idx="21">
                  <c:v>10.8</c:v>
                </c:pt>
                <c:pt idx="22">
                  <c:v>10.9</c:v>
                </c:pt>
                <c:pt idx="23">
                  <c:v>10.9</c:v>
                </c:pt>
                <c:pt idx="24">
                  <c:v>10.9</c:v>
                </c:pt>
                <c:pt idx="25">
                  <c:v>11.1</c:v>
                </c:pt>
                <c:pt idx="26">
                  <c:v>11.1</c:v>
                </c:pt>
                <c:pt idx="27">
                  <c:v>11.2</c:v>
                </c:pt>
                <c:pt idx="28">
                  <c:v>11.2</c:v>
                </c:pt>
                <c:pt idx="29">
                  <c:v>11.2</c:v>
                </c:pt>
                <c:pt idx="30">
                  <c:v>11.2</c:v>
                </c:pt>
                <c:pt idx="31">
                  <c:v>11.2</c:v>
                </c:pt>
                <c:pt idx="32">
                  <c:v>11.2</c:v>
                </c:pt>
                <c:pt idx="33">
                  <c:v>11.2</c:v>
                </c:pt>
                <c:pt idx="34">
                  <c:v>11.2</c:v>
                </c:pt>
                <c:pt idx="35">
                  <c:v>11.3</c:v>
                </c:pt>
                <c:pt idx="36">
                  <c:v>11.2</c:v>
                </c:pt>
                <c:pt idx="37">
                  <c:v>11.3</c:v>
                </c:pt>
                <c:pt idx="38">
                  <c:v>11.2</c:v>
                </c:pt>
                <c:pt idx="39">
                  <c:v>11.3</c:v>
                </c:pt>
                <c:pt idx="40">
                  <c:v>11.2</c:v>
                </c:pt>
                <c:pt idx="41">
                  <c:v>11.3</c:v>
                </c:pt>
                <c:pt idx="42">
                  <c:v>11.3</c:v>
                </c:pt>
                <c:pt idx="43">
                  <c:v>11.3</c:v>
                </c:pt>
                <c:pt idx="44">
                  <c:v>11.2</c:v>
                </c:pt>
                <c:pt idx="45">
                  <c:v>11.3</c:v>
                </c:pt>
                <c:pt idx="46">
                  <c:v>11.2</c:v>
                </c:pt>
                <c:pt idx="47">
                  <c:v>11.3</c:v>
                </c:pt>
                <c:pt idx="48">
                  <c:v>11.3</c:v>
                </c:pt>
                <c:pt idx="49">
                  <c:v>11.3</c:v>
                </c:pt>
                <c:pt idx="50">
                  <c:v>11.4</c:v>
                </c:pt>
                <c:pt idx="51">
                  <c:v>11.3</c:v>
                </c:pt>
                <c:pt idx="52">
                  <c:v>11.3</c:v>
                </c:pt>
                <c:pt idx="53">
                  <c:v>11.3</c:v>
                </c:pt>
                <c:pt idx="54">
                  <c:v>11.4</c:v>
                </c:pt>
                <c:pt idx="55">
                  <c:v>11.3</c:v>
                </c:pt>
                <c:pt idx="56">
                  <c:v>11.3</c:v>
                </c:pt>
                <c:pt idx="57">
                  <c:v>11.4</c:v>
                </c:pt>
                <c:pt idx="58">
                  <c:v>11.3</c:v>
                </c:pt>
                <c:pt idx="59">
                  <c:v>11.3</c:v>
                </c:pt>
                <c:pt idx="60">
                  <c:v>11.4</c:v>
                </c:pt>
                <c:pt idx="61">
                  <c:v>11.3</c:v>
                </c:pt>
                <c:pt idx="62">
                  <c:v>11.4</c:v>
                </c:pt>
                <c:pt idx="63">
                  <c:v>11.4</c:v>
                </c:pt>
                <c:pt idx="64">
                  <c:v>11.4</c:v>
                </c:pt>
                <c:pt idx="65">
                  <c:v>11.4</c:v>
                </c:pt>
                <c:pt idx="66">
                  <c:v>11.3</c:v>
                </c:pt>
                <c:pt idx="67">
                  <c:v>11.4</c:v>
                </c:pt>
                <c:pt idx="68">
                  <c:v>11.2</c:v>
                </c:pt>
                <c:pt idx="69">
                  <c:v>11.4</c:v>
                </c:pt>
                <c:pt idx="70">
                  <c:v>11.3</c:v>
                </c:pt>
                <c:pt idx="71">
                  <c:v>11.3</c:v>
                </c:pt>
                <c:pt idx="72">
                  <c:v>11.3</c:v>
                </c:pt>
                <c:pt idx="73">
                  <c:v>11.3</c:v>
                </c:pt>
                <c:pt idx="74">
                  <c:v>11.3</c:v>
                </c:pt>
                <c:pt idx="75">
                  <c:v>11.3</c:v>
                </c:pt>
                <c:pt idx="76">
                  <c:v>11.3</c:v>
                </c:pt>
                <c:pt idx="77">
                  <c:v>11.3</c:v>
                </c:pt>
                <c:pt idx="78">
                  <c:v>11.3</c:v>
                </c:pt>
                <c:pt idx="79">
                  <c:v>11.2</c:v>
                </c:pt>
                <c:pt idx="80">
                  <c:v>11.3</c:v>
                </c:pt>
                <c:pt idx="81">
                  <c:v>11.3</c:v>
                </c:pt>
                <c:pt idx="82">
                  <c:v>11.3</c:v>
                </c:pt>
                <c:pt idx="83">
                  <c:v>11.3</c:v>
                </c:pt>
                <c:pt idx="84">
                  <c:v>11.3</c:v>
                </c:pt>
                <c:pt idx="85">
                  <c:v>11.2</c:v>
                </c:pt>
                <c:pt idx="86">
                  <c:v>11.3</c:v>
                </c:pt>
                <c:pt idx="87">
                  <c:v>11.2</c:v>
                </c:pt>
                <c:pt idx="88">
                  <c:v>11.2</c:v>
                </c:pt>
                <c:pt idx="89">
                  <c:v>11.2</c:v>
                </c:pt>
                <c:pt idx="90">
                  <c:v>11.2</c:v>
                </c:pt>
                <c:pt idx="91">
                  <c:v>11.3</c:v>
                </c:pt>
                <c:pt idx="92">
                  <c:v>11.2</c:v>
                </c:pt>
                <c:pt idx="93">
                  <c:v>11.2</c:v>
                </c:pt>
                <c:pt idx="94">
                  <c:v>11.2</c:v>
                </c:pt>
                <c:pt idx="95">
                  <c:v>11.2</c:v>
                </c:pt>
                <c:pt idx="96">
                  <c:v>11.2</c:v>
                </c:pt>
                <c:pt idx="97">
                  <c:v>11.2</c:v>
                </c:pt>
                <c:pt idx="98">
                  <c:v>11.2</c:v>
                </c:pt>
                <c:pt idx="99">
                  <c:v>11.2</c:v>
                </c:pt>
                <c:pt idx="100">
                  <c:v>11.2</c:v>
                </c:pt>
                <c:pt idx="101">
                  <c:v>11.2</c:v>
                </c:pt>
                <c:pt idx="102">
                  <c:v>11.1</c:v>
                </c:pt>
                <c:pt idx="103">
                  <c:v>11.2</c:v>
                </c:pt>
                <c:pt idx="104">
                  <c:v>11.2</c:v>
                </c:pt>
                <c:pt idx="105">
                  <c:v>11.2</c:v>
                </c:pt>
                <c:pt idx="106">
                  <c:v>11.2</c:v>
                </c:pt>
                <c:pt idx="107">
                  <c:v>11.2</c:v>
                </c:pt>
                <c:pt idx="108">
                  <c:v>11.2</c:v>
                </c:pt>
                <c:pt idx="109">
                  <c:v>11.1</c:v>
                </c:pt>
                <c:pt idx="110">
                  <c:v>11.2</c:v>
                </c:pt>
                <c:pt idx="111">
                  <c:v>11.1</c:v>
                </c:pt>
                <c:pt idx="112">
                  <c:v>11.1</c:v>
                </c:pt>
                <c:pt idx="113">
                  <c:v>11.2</c:v>
                </c:pt>
                <c:pt idx="114">
                  <c:v>11.2</c:v>
                </c:pt>
                <c:pt idx="115">
                  <c:v>11.2</c:v>
                </c:pt>
                <c:pt idx="116">
                  <c:v>11.2</c:v>
                </c:pt>
                <c:pt idx="117">
                  <c:v>11.2</c:v>
                </c:pt>
                <c:pt idx="118">
                  <c:v>11.1</c:v>
                </c:pt>
                <c:pt idx="119">
                  <c:v>11.2</c:v>
                </c:pt>
                <c:pt idx="120">
                  <c:v>11.2</c:v>
                </c:pt>
                <c:pt idx="121">
                  <c:v>11.2</c:v>
                </c:pt>
                <c:pt idx="122">
                  <c:v>11.2</c:v>
                </c:pt>
                <c:pt idx="123">
                  <c:v>11.2</c:v>
                </c:pt>
                <c:pt idx="124">
                  <c:v>11.2</c:v>
                </c:pt>
                <c:pt idx="125">
                  <c:v>11.2</c:v>
                </c:pt>
                <c:pt idx="126">
                  <c:v>11.2</c:v>
                </c:pt>
                <c:pt idx="127">
                  <c:v>11.2</c:v>
                </c:pt>
                <c:pt idx="128">
                  <c:v>11.3</c:v>
                </c:pt>
                <c:pt idx="129">
                  <c:v>11.2</c:v>
                </c:pt>
                <c:pt idx="130">
                  <c:v>11.2</c:v>
                </c:pt>
                <c:pt idx="131">
                  <c:v>11.2</c:v>
                </c:pt>
                <c:pt idx="132">
                  <c:v>11.2</c:v>
                </c:pt>
                <c:pt idx="133">
                  <c:v>11.2</c:v>
                </c:pt>
                <c:pt idx="134">
                  <c:v>11.2</c:v>
                </c:pt>
                <c:pt idx="135">
                  <c:v>11.3</c:v>
                </c:pt>
                <c:pt idx="136">
                  <c:v>11.3</c:v>
                </c:pt>
                <c:pt idx="137">
                  <c:v>11.2</c:v>
                </c:pt>
                <c:pt idx="138">
                  <c:v>11.2</c:v>
                </c:pt>
                <c:pt idx="139">
                  <c:v>11.3</c:v>
                </c:pt>
                <c:pt idx="140">
                  <c:v>11.2</c:v>
                </c:pt>
                <c:pt idx="141">
                  <c:v>11.3</c:v>
                </c:pt>
                <c:pt idx="142">
                  <c:v>11.3</c:v>
                </c:pt>
                <c:pt idx="143">
                  <c:v>11.4</c:v>
                </c:pt>
                <c:pt idx="144">
                  <c:v>11.3</c:v>
                </c:pt>
                <c:pt idx="145">
                  <c:v>11.3</c:v>
                </c:pt>
                <c:pt idx="146">
                  <c:v>11.3</c:v>
                </c:pt>
                <c:pt idx="147">
                  <c:v>11.3</c:v>
                </c:pt>
                <c:pt idx="148">
                  <c:v>11.4</c:v>
                </c:pt>
                <c:pt idx="149">
                  <c:v>11.3</c:v>
                </c:pt>
                <c:pt idx="150">
                  <c:v>11.4</c:v>
                </c:pt>
                <c:pt idx="151">
                  <c:v>11.4</c:v>
                </c:pt>
                <c:pt idx="152">
                  <c:v>11.3</c:v>
                </c:pt>
                <c:pt idx="153">
                  <c:v>11.3</c:v>
                </c:pt>
                <c:pt idx="154">
                  <c:v>11.3</c:v>
                </c:pt>
                <c:pt idx="155">
                  <c:v>11.3</c:v>
                </c:pt>
                <c:pt idx="156">
                  <c:v>11.4</c:v>
                </c:pt>
                <c:pt idx="157">
                  <c:v>11.4</c:v>
                </c:pt>
                <c:pt idx="158">
                  <c:v>11.4</c:v>
                </c:pt>
                <c:pt idx="159">
                  <c:v>11.4</c:v>
                </c:pt>
                <c:pt idx="160">
                  <c:v>11.5</c:v>
                </c:pt>
                <c:pt idx="161">
                  <c:v>11.4</c:v>
                </c:pt>
                <c:pt idx="162">
                  <c:v>11.4</c:v>
                </c:pt>
                <c:pt idx="163">
                  <c:v>11.4</c:v>
                </c:pt>
                <c:pt idx="164">
                  <c:v>11.4</c:v>
                </c:pt>
                <c:pt idx="165">
                  <c:v>11.4</c:v>
                </c:pt>
                <c:pt idx="166">
                  <c:v>11.4</c:v>
                </c:pt>
                <c:pt idx="167">
                  <c:v>11.4</c:v>
                </c:pt>
                <c:pt idx="168">
                  <c:v>11.4</c:v>
                </c:pt>
                <c:pt idx="169">
                  <c:v>11.4</c:v>
                </c:pt>
                <c:pt idx="170">
                  <c:v>11.5</c:v>
                </c:pt>
                <c:pt idx="171">
                  <c:v>11.4</c:v>
                </c:pt>
                <c:pt idx="172">
                  <c:v>11.4</c:v>
                </c:pt>
                <c:pt idx="173">
                  <c:v>11.4</c:v>
                </c:pt>
                <c:pt idx="174">
                  <c:v>11.5</c:v>
                </c:pt>
                <c:pt idx="175">
                  <c:v>11.4</c:v>
                </c:pt>
                <c:pt idx="176">
                  <c:v>11.4</c:v>
                </c:pt>
                <c:pt idx="177">
                  <c:v>11.4</c:v>
                </c:pt>
                <c:pt idx="178">
                  <c:v>11.4</c:v>
                </c:pt>
                <c:pt idx="179">
                  <c:v>11.4</c:v>
                </c:pt>
                <c:pt idx="180">
                  <c:v>11.4</c:v>
                </c:pt>
                <c:pt idx="181">
                  <c:v>11.4</c:v>
                </c:pt>
                <c:pt idx="182">
                  <c:v>11.4</c:v>
                </c:pt>
                <c:pt idx="183">
                  <c:v>11.3</c:v>
                </c:pt>
                <c:pt idx="184">
                  <c:v>11.4</c:v>
                </c:pt>
                <c:pt idx="185">
                  <c:v>11.4</c:v>
                </c:pt>
                <c:pt idx="186">
                  <c:v>11.3</c:v>
                </c:pt>
                <c:pt idx="187">
                  <c:v>11.4</c:v>
                </c:pt>
                <c:pt idx="188">
                  <c:v>11.4</c:v>
                </c:pt>
                <c:pt idx="189">
                  <c:v>11.4</c:v>
                </c:pt>
                <c:pt idx="190">
                  <c:v>11.5</c:v>
                </c:pt>
                <c:pt idx="191">
                  <c:v>11.4</c:v>
                </c:pt>
                <c:pt idx="192">
                  <c:v>11.4</c:v>
                </c:pt>
                <c:pt idx="193">
                  <c:v>11.4</c:v>
                </c:pt>
                <c:pt idx="194">
                  <c:v>11.4</c:v>
                </c:pt>
                <c:pt idx="195">
                  <c:v>11.4</c:v>
                </c:pt>
                <c:pt idx="196">
                  <c:v>11.4</c:v>
                </c:pt>
                <c:pt idx="197">
                  <c:v>11.4</c:v>
                </c:pt>
                <c:pt idx="198">
                  <c:v>11.4</c:v>
                </c:pt>
                <c:pt idx="199">
                  <c:v>11.4</c:v>
                </c:pt>
                <c:pt idx="200">
                  <c:v>11.3</c:v>
                </c:pt>
                <c:pt idx="201">
                  <c:v>11.4</c:v>
                </c:pt>
                <c:pt idx="202">
                  <c:v>11.4</c:v>
                </c:pt>
                <c:pt idx="203">
                  <c:v>11.4</c:v>
                </c:pt>
                <c:pt idx="204">
                  <c:v>11.4</c:v>
                </c:pt>
                <c:pt idx="205">
                  <c:v>11.4</c:v>
                </c:pt>
                <c:pt idx="206">
                  <c:v>11.4</c:v>
                </c:pt>
                <c:pt idx="207">
                  <c:v>11.4</c:v>
                </c:pt>
                <c:pt idx="208">
                  <c:v>11.4</c:v>
                </c:pt>
                <c:pt idx="209">
                  <c:v>11.5</c:v>
                </c:pt>
                <c:pt idx="210">
                  <c:v>11.4</c:v>
                </c:pt>
                <c:pt idx="211">
                  <c:v>11.5</c:v>
                </c:pt>
                <c:pt idx="212">
                  <c:v>11.4</c:v>
                </c:pt>
                <c:pt idx="213">
                  <c:v>11.5</c:v>
                </c:pt>
                <c:pt idx="214">
                  <c:v>11.4</c:v>
                </c:pt>
                <c:pt idx="215">
                  <c:v>11.5</c:v>
                </c:pt>
                <c:pt idx="216">
                  <c:v>11.5</c:v>
                </c:pt>
                <c:pt idx="217">
                  <c:v>11.5</c:v>
                </c:pt>
                <c:pt idx="218">
                  <c:v>11.4</c:v>
                </c:pt>
                <c:pt idx="219">
                  <c:v>11.5</c:v>
                </c:pt>
                <c:pt idx="220">
                  <c:v>11.4</c:v>
                </c:pt>
                <c:pt idx="221">
                  <c:v>11.5</c:v>
                </c:pt>
                <c:pt idx="222">
                  <c:v>11.5</c:v>
                </c:pt>
                <c:pt idx="223">
                  <c:v>11.5</c:v>
                </c:pt>
                <c:pt idx="224">
                  <c:v>11.5</c:v>
                </c:pt>
                <c:pt idx="225">
                  <c:v>11.4</c:v>
                </c:pt>
                <c:pt idx="226">
                  <c:v>11.5</c:v>
                </c:pt>
                <c:pt idx="227">
                  <c:v>11.4</c:v>
                </c:pt>
                <c:pt idx="228">
                  <c:v>11.5</c:v>
                </c:pt>
                <c:pt idx="229">
                  <c:v>11.6</c:v>
                </c:pt>
                <c:pt idx="230">
                  <c:v>11.5</c:v>
                </c:pt>
                <c:pt idx="231">
                  <c:v>11.5</c:v>
                </c:pt>
                <c:pt idx="232">
                  <c:v>11.5</c:v>
                </c:pt>
                <c:pt idx="233">
                  <c:v>11.5</c:v>
                </c:pt>
                <c:pt idx="234">
                  <c:v>11.5</c:v>
                </c:pt>
                <c:pt idx="235">
                  <c:v>11.5</c:v>
                </c:pt>
                <c:pt idx="236">
                  <c:v>11.5</c:v>
                </c:pt>
                <c:pt idx="237">
                  <c:v>11.6</c:v>
                </c:pt>
                <c:pt idx="238">
                  <c:v>11.6</c:v>
                </c:pt>
                <c:pt idx="239">
                  <c:v>11.6</c:v>
                </c:pt>
                <c:pt idx="240">
                  <c:v>11.6</c:v>
                </c:pt>
                <c:pt idx="241">
                  <c:v>11.6</c:v>
                </c:pt>
                <c:pt idx="242">
                  <c:v>11.6</c:v>
                </c:pt>
                <c:pt idx="243">
                  <c:v>11.7</c:v>
                </c:pt>
                <c:pt idx="244">
                  <c:v>11.7</c:v>
                </c:pt>
                <c:pt idx="245">
                  <c:v>11.6</c:v>
                </c:pt>
                <c:pt idx="246">
                  <c:v>11.7</c:v>
                </c:pt>
                <c:pt idx="247">
                  <c:v>11.6</c:v>
                </c:pt>
                <c:pt idx="248">
                  <c:v>11.7</c:v>
                </c:pt>
                <c:pt idx="249">
                  <c:v>11.7</c:v>
                </c:pt>
                <c:pt idx="250">
                  <c:v>11.7</c:v>
                </c:pt>
                <c:pt idx="251">
                  <c:v>11.8</c:v>
                </c:pt>
                <c:pt idx="252">
                  <c:v>11.8</c:v>
                </c:pt>
                <c:pt idx="253">
                  <c:v>11.8</c:v>
                </c:pt>
                <c:pt idx="254">
                  <c:v>11.7</c:v>
                </c:pt>
                <c:pt idx="255">
                  <c:v>11.7</c:v>
                </c:pt>
                <c:pt idx="256">
                  <c:v>11.8</c:v>
                </c:pt>
                <c:pt idx="257">
                  <c:v>11.8</c:v>
                </c:pt>
                <c:pt idx="258">
                  <c:v>11.7</c:v>
                </c:pt>
                <c:pt idx="259">
                  <c:v>11.8</c:v>
                </c:pt>
                <c:pt idx="260">
                  <c:v>11.7</c:v>
                </c:pt>
                <c:pt idx="261">
                  <c:v>11.8</c:v>
                </c:pt>
                <c:pt idx="262">
                  <c:v>11.8</c:v>
                </c:pt>
                <c:pt idx="263">
                  <c:v>11.8</c:v>
                </c:pt>
                <c:pt idx="264">
                  <c:v>11.7</c:v>
                </c:pt>
                <c:pt idx="265">
                  <c:v>11.8</c:v>
                </c:pt>
                <c:pt idx="266">
                  <c:v>11.8</c:v>
                </c:pt>
                <c:pt idx="267">
                  <c:v>11.8</c:v>
                </c:pt>
                <c:pt idx="268">
                  <c:v>11.7</c:v>
                </c:pt>
                <c:pt idx="269">
                  <c:v>11.8</c:v>
                </c:pt>
                <c:pt idx="270">
                  <c:v>11.8</c:v>
                </c:pt>
                <c:pt idx="271">
                  <c:v>11.8</c:v>
                </c:pt>
                <c:pt idx="272">
                  <c:v>11.8</c:v>
                </c:pt>
                <c:pt idx="273">
                  <c:v>11.8</c:v>
                </c:pt>
                <c:pt idx="274">
                  <c:v>11.8</c:v>
                </c:pt>
                <c:pt idx="275">
                  <c:v>11.8</c:v>
                </c:pt>
                <c:pt idx="276">
                  <c:v>11.8</c:v>
                </c:pt>
                <c:pt idx="277">
                  <c:v>11.8</c:v>
                </c:pt>
                <c:pt idx="278">
                  <c:v>11.8</c:v>
                </c:pt>
                <c:pt idx="279">
                  <c:v>11.8</c:v>
                </c:pt>
                <c:pt idx="280">
                  <c:v>11.8</c:v>
                </c:pt>
                <c:pt idx="281">
                  <c:v>11.7</c:v>
                </c:pt>
                <c:pt idx="282">
                  <c:v>11.7</c:v>
                </c:pt>
                <c:pt idx="283">
                  <c:v>11.7</c:v>
                </c:pt>
                <c:pt idx="284">
                  <c:v>11.8</c:v>
                </c:pt>
                <c:pt idx="285">
                  <c:v>11.8</c:v>
                </c:pt>
                <c:pt idx="286">
                  <c:v>11.8</c:v>
                </c:pt>
                <c:pt idx="287">
                  <c:v>11.8</c:v>
                </c:pt>
                <c:pt idx="288">
                  <c:v>11.6</c:v>
                </c:pt>
                <c:pt idx="289">
                  <c:v>11.8</c:v>
                </c:pt>
                <c:pt idx="290">
                  <c:v>11.8</c:v>
                </c:pt>
                <c:pt idx="291">
                  <c:v>11.7</c:v>
                </c:pt>
                <c:pt idx="292">
                  <c:v>11.7</c:v>
                </c:pt>
                <c:pt idx="293">
                  <c:v>11.7</c:v>
                </c:pt>
                <c:pt idx="294">
                  <c:v>11.7</c:v>
                </c:pt>
                <c:pt idx="295">
                  <c:v>11.8</c:v>
                </c:pt>
                <c:pt idx="296">
                  <c:v>11.7</c:v>
                </c:pt>
                <c:pt idx="297">
                  <c:v>11.8</c:v>
                </c:pt>
                <c:pt idx="298">
                  <c:v>11.8</c:v>
                </c:pt>
                <c:pt idx="299">
                  <c:v>11.7</c:v>
                </c:pt>
                <c:pt idx="300">
                  <c:v>11.7</c:v>
                </c:pt>
                <c:pt idx="301">
                  <c:v>11.7</c:v>
                </c:pt>
                <c:pt idx="302">
                  <c:v>11.8</c:v>
                </c:pt>
                <c:pt idx="303">
                  <c:v>11.9</c:v>
                </c:pt>
                <c:pt idx="304">
                  <c:v>11.8</c:v>
                </c:pt>
                <c:pt idx="305">
                  <c:v>11.8</c:v>
                </c:pt>
                <c:pt idx="306">
                  <c:v>11.8</c:v>
                </c:pt>
                <c:pt idx="307">
                  <c:v>11.9</c:v>
                </c:pt>
                <c:pt idx="308">
                  <c:v>11.9</c:v>
                </c:pt>
                <c:pt idx="309">
                  <c:v>11.8</c:v>
                </c:pt>
                <c:pt idx="310">
                  <c:v>11.8</c:v>
                </c:pt>
                <c:pt idx="311">
                  <c:v>11.9</c:v>
                </c:pt>
                <c:pt idx="312">
                  <c:v>11.9</c:v>
                </c:pt>
                <c:pt idx="313">
                  <c:v>11.8</c:v>
                </c:pt>
                <c:pt idx="314">
                  <c:v>11.8</c:v>
                </c:pt>
                <c:pt idx="315">
                  <c:v>11.9</c:v>
                </c:pt>
                <c:pt idx="316">
                  <c:v>11.9</c:v>
                </c:pt>
                <c:pt idx="317">
                  <c:v>11.8</c:v>
                </c:pt>
                <c:pt idx="318">
                  <c:v>11.9</c:v>
                </c:pt>
                <c:pt idx="319">
                  <c:v>11.8</c:v>
                </c:pt>
                <c:pt idx="320">
                  <c:v>11.8</c:v>
                </c:pt>
                <c:pt idx="321">
                  <c:v>11.8</c:v>
                </c:pt>
                <c:pt idx="322">
                  <c:v>11.8</c:v>
                </c:pt>
                <c:pt idx="323">
                  <c:v>11.9</c:v>
                </c:pt>
                <c:pt idx="324">
                  <c:v>11.9</c:v>
                </c:pt>
                <c:pt idx="325">
                  <c:v>12</c:v>
                </c:pt>
                <c:pt idx="326">
                  <c:v>12</c:v>
                </c:pt>
                <c:pt idx="327">
                  <c:v>11.9</c:v>
                </c:pt>
                <c:pt idx="328">
                  <c:v>11.8</c:v>
                </c:pt>
                <c:pt idx="329">
                  <c:v>11.9</c:v>
                </c:pt>
                <c:pt idx="330">
                  <c:v>11.9</c:v>
                </c:pt>
                <c:pt idx="331">
                  <c:v>11.8</c:v>
                </c:pt>
                <c:pt idx="332">
                  <c:v>11.8</c:v>
                </c:pt>
                <c:pt idx="333">
                  <c:v>11.9</c:v>
                </c:pt>
                <c:pt idx="334">
                  <c:v>11.9</c:v>
                </c:pt>
                <c:pt idx="335">
                  <c:v>11.9</c:v>
                </c:pt>
                <c:pt idx="336">
                  <c:v>11.9</c:v>
                </c:pt>
                <c:pt idx="337">
                  <c:v>11.9</c:v>
                </c:pt>
                <c:pt idx="338">
                  <c:v>11.9</c:v>
                </c:pt>
                <c:pt idx="339">
                  <c:v>11.9</c:v>
                </c:pt>
                <c:pt idx="340">
                  <c:v>11.9</c:v>
                </c:pt>
                <c:pt idx="341">
                  <c:v>11.9</c:v>
                </c:pt>
                <c:pt idx="342">
                  <c:v>12</c:v>
                </c:pt>
                <c:pt idx="343">
                  <c:v>11.9</c:v>
                </c:pt>
                <c:pt idx="344">
                  <c:v>11.9</c:v>
                </c:pt>
                <c:pt idx="345">
                  <c:v>11.9</c:v>
                </c:pt>
                <c:pt idx="346">
                  <c:v>11.9</c:v>
                </c:pt>
                <c:pt idx="347">
                  <c:v>12</c:v>
                </c:pt>
                <c:pt idx="348">
                  <c:v>12</c:v>
                </c:pt>
                <c:pt idx="349">
                  <c:v>12</c:v>
                </c:pt>
                <c:pt idx="350">
                  <c:v>12</c:v>
                </c:pt>
                <c:pt idx="351">
                  <c:v>12</c:v>
                </c:pt>
                <c:pt idx="352">
                  <c:v>11.9</c:v>
                </c:pt>
                <c:pt idx="353">
                  <c:v>12</c:v>
                </c:pt>
                <c:pt idx="354">
                  <c:v>12</c:v>
                </c:pt>
                <c:pt idx="355">
                  <c:v>12</c:v>
                </c:pt>
                <c:pt idx="356">
                  <c:v>12</c:v>
                </c:pt>
                <c:pt idx="357">
                  <c:v>12</c:v>
                </c:pt>
                <c:pt idx="358">
                  <c:v>12</c:v>
                </c:pt>
                <c:pt idx="359">
                  <c:v>12</c:v>
                </c:pt>
                <c:pt idx="360">
                  <c:v>12</c:v>
                </c:pt>
                <c:pt idx="361">
                  <c:v>12</c:v>
                </c:pt>
                <c:pt idx="362">
                  <c:v>11.9</c:v>
                </c:pt>
                <c:pt idx="363">
                  <c:v>12</c:v>
                </c:pt>
                <c:pt idx="364">
                  <c:v>12</c:v>
                </c:pt>
                <c:pt idx="365">
                  <c:v>12</c:v>
                </c:pt>
                <c:pt idx="366">
                  <c:v>11.9</c:v>
                </c:pt>
                <c:pt idx="367">
                  <c:v>12</c:v>
                </c:pt>
                <c:pt idx="368">
                  <c:v>12</c:v>
                </c:pt>
                <c:pt idx="369">
                  <c:v>12</c:v>
                </c:pt>
                <c:pt idx="370">
                  <c:v>11.9</c:v>
                </c:pt>
                <c:pt idx="371">
                  <c:v>12</c:v>
                </c:pt>
                <c:pt idx="372">
                  <c:v>12</c:v>
                </c:pt>
                <c:pt idx="373">
                  <c:v>12</c:v>
                </c:pt>
                <c:pt idx="374">
                  <c:v>11.9</c:v>
                </c:pt>
                <c:pt idx="375">
                  <c:v>12</c:v>
                </c:pt>
                <c:pt idx="376">
                  <c:v>12</c:v>
                </c:pt>
                <c:pt idx="377">
                  <c:v>12.1</c:v>
                </c:pt>
                <c:pt idx="378">
                  <c:v>12.1</c:v>
                </c:pt>
                <c:pt idx="379">
                  <c:v>12</c:v>
                </c:pt>
                <c:pt idx="380">
                  <c:v>12.1</c:v>
                </c:pt>
                <c:pt idx="381">
                  <c:v>12.2</c:v>
                </c:pt>
                <c:pt idx="382">
                  <c:v>12.2</c:v>
                </c:pt>
                <c:pt idx="383">
                  <c:v>12.1</c:v>
                </c:pt>
                <c:pt idx="384">
                  <c:v>12.2</c:v>
                </c:pt>
                <c:pt idx="385">
                  <c:v>12.2</c:v>
                </c:pt>
                <c:pt idx="386">
                  <c:v>12.2</c:v>
                </c:pt>
                <c:pt idx="387">
                  <c:v>12.1</c:v>
                </c:pt>
                <c:pt idx="388">
                  <c:v>12.1</c:v>
                </c:pt>
                <c:pt idx="389">
                  <c:v>12.1</c:v>
                </c:pt>
                <c:pt idx="390">
                  <c:v>12.2</c:v>
                </c:pt>
                <c:pt idx="391">
                  <c:v>12.2</c:v>
                </c:pt>
                <c:pt idx="392">
                  <c:v>11.9</c:v>
                </c:pt>
                <c:pt idx="393">
                  <c:v>11.9</c:v>
                </c:pt>
                <c:pt idx="394">
                  <c:v>12</c:v>
                </c:pt>
                <c:pt idx="395">
                  <c:v>11.8</c:v>
                </c:pt>
                <c:pt idx="396">
                  <c:v>12</c:v>
                </c:pt>
                <c:pt idx="397">
                  <c:v>11.9</c:v>
                </c:pt>
                <c:pt idx="398">
                  <c:v>11.9</c:v>
                </c:pt>
                <c:pt idx="399">
                  <c:v>11.9</c:v>
                </c:pt>
                <c:pt idx="400">
                  <c:v>11.8</c:v>
                </c:pt>
                <c:pt idx="401">
                  <c:v>11.9</c:v>
                </c:pt>
                <c:pt idx="402">
                  <c:v>11.9</c:v>
                </c:pt>
                <c:pt idx="403">
                  <c:v>11.8</c:v>
                </c:pt>
                <c:pt idx="404">
                  <c:v>11.8</c:v>
                </c:pt>
                <c:pt idx="405">
                  <c:v>11.8</c:v>
                </c:pt>
                <c:pt idx="406">
                  <c:v>11.9</c:v>
                </c:pt>
                <c:pt idx="407">
                  <c:v>11.8</c:v>
                </c:pt>
                <c:pt idx="408">
                  <c:v>11.8</c:v>
                </c:pt>
                <c:pt idx="409">
                  <c:v>11.9</c:v>
                </c:pt>
                <c:pt idx="410">
                  <c:v>11.9</c:v>
                </c:pt>
                <c:pt idx="411">
                  <c:v>11.9</c:v>
                </c:pt>
                <c:pt idx="412">
                  <c:v>11.8</c:v>
                </c:pt>
                <c:pt idx="413">
                  <c:v>11.9</c:v>
                </c:pt>
                <c:pt idx="414">
                  <c:v>11.8</c:v>
                </c:pt>
                <c:pt idx="415">
                  <c:v>11.8</c:v>
                </c:pt>
                <c:pt idx="416">
                  <c:v>11.8</c:v>
                </c:pt>
                <c:pt idx="417">
                  <c:v>12</c:v>
                </c:pt>
                <c:pt idx="418">
                  <c:v>11.8</c:v>
                </c:pt>
                <c:pt idx="419">
                  <c:v>11.9</c:v>
                </c:pt>
                <c:pt idx="420">
                  <c:v>11.9</c:v>
                </c:pt>
                <c:pt idx="421">
                  <c:v>11.8</c:v>
                </c:pt>
                <c:pt idx="422">
                  <c:v>12</c:v>
                </c:pt>
                <c:pt idx="423">
                  <c:v>12.1</c:v>
                </c:pt>
                <c:pt idx="424">
                  <c:v>11.8</c:v>
                </c:pt>
                <c:pt idx="425">
                  <c:v>11.9</c:v>
                </c:pt>
                <c:pt idx="426">
                  <c:v>11.9</c:v>
                </c:pt>
                <c:pt idx="427">
                  <c:v>11.9</c:v>
                </c:pt>
                <c:pt idx="428">
                  <c:v>11.8</c:v>
                </c:pt>
                <c:pt idx="429">
                  <c:v>11.8</c:v>
                </c:pt>
                <c:pt idx="430">
                  <c:v>11.9</c:v>
                </c:pt>
                <c:pt idx="431">
                  <c:v>11.9</c:v>
                </c:pt>
                <c:pt idx="432">
                  <c:v>11.9</c:v>
                </c:pt>
                <c:pt idx="433">
                  <c:v>11.8</c:v>
                </c:pt>
                <c:pt idx="434">
                  <c:v>11.8</c:v>
                </c:pt>
                <c:pt idx="435">
                  <c:v>11.8</c:v>
                </c:pt>
                <c:pt idx="436">
                  <c:v>11.7</c:v>
                </c:pt>
                <c:pt idx="437">
                  <c:v>11.7</c:v>
                </c:pt>
                <c:pt idx="438">
                  <c:v>11.6</c:v>
                </c:pt>
                <c:pt idx="439">
                  <c:v>11.5</c:v>
                </c:pt>
                <c:pt idx="440">
                  <c:v>11.5</c:v>
                </c:pt>
                <c:pt idx="441">
                  <c:v>11.4</c:v>
                </c:pt>
                <c:pt idx="442">
                  <c:v>11.4</c:v>
                </c:pt>
                <c:pt idx="443">
                  <c:v>11.4</c:v>
                </c:pt>
                <c:pt idx="444">
                  <c:v>11.3</c:v>
                </c:pt>
                <c:pt idx="445">
                  <c:v>11.3</c:v>
                </c:pt>
                <c:pt idx="446">
                  <c:v>11.2</c:v>
                </c:pt>
                <c:pt idx="447">
                  <c:v>11.3</c:v>
                </c:pt>
                <c:pt idx="448">
                  <c:v>11.2</c:v>
                </c:pt>
                <c:pt idx="449">
                  <c:v>11.2</c:v>
                </c:pt>
                <c:pt idx="450">
                  <c:v>10.6</c:v>
                </c:pt>
                <c:pt idx="451">
                  <c:v>10.5</c:v>
                </c:pt>
                <c:pt idx="452">
                  <c:v>10.3</c:v>
                </c:pt>
                <c:pt idx="453">
                  <c:v>10.199999999999999</c:v>
                </c:pt>
                <c:pt idx="454">
                  <c:v>10</c:v>
                </c:pt>
                <c:pt idx="455">
                  <c:v>9.77</c:v>
                </c:pt>
                <c:pt idx="456">
                  <c:v>9.67</c:v>
                </c:pt>
                <c:pt idx="457">
                  <c:v>9.67</c:v>
                </c:pt>
                <c:pt idx="458">
                  <c:v>9.58</c:v>
                </c:pt>
                <c:pt idx="459">
                  <c:v>9.43</c:v>
                </c:pt>
                <c:pt idx="460">
                  <c:v>9.4600000000000009</c:v>
                </c:pt>
                <c:pt idx="461">
                  <c:v>9.2799999999999994</c:v>
                </c:pt>
                <c:pt idx="462">
                  <c:v>9.2799999999999994</c:v>
                </c:pt>
                <c:pt idx="463">
                  <c:v>9.2200000000000006</c:v>
                </c:pt>
                <c:pt idx="464">
                  <c:v>9.31</c:v>
                </c:pt>
                <c:pt idx="465">
                  <c:v>9.2799999999999994</c:v>
                </c:pt>
                <c:pt idx="466">
                  <c:v>9.31</c:v>
                </c:pt>
                <c:pt idx="467">
                  <c:v>9.2799999999999994</c:v>
                </c:pt>
                <c:pt idx="468">
                  <c:v>9.43</c:v>
                </c:pt>
                <c:pt idx="469">
                  <c:v>9.31</c:v>
                </c:pt>
                <c:pt idx="470">
                  <c:v>9.31</c:v>
                </c:pt>
                <c:pt idx="471">
                  <c:v>9.31</c:v>
                </c:pt>
                <c:pt idx="472">
                  <c:v>9.2799999999999994</c:v>
                </c:pt>
                <c:pt idx="473">
                  <c:v>9.31</c:v>
                </c:pt>
                <c:pt idx="474">
                  <c:v>9.2200000000000006</c:v>
                </c:pt>
                <c:pt idx="475">
                  <c:v>9.34</c:v>
                </c:pt>
                <c:pt idx="476">
                  <c:v>9.34</c:v>
                </c:pt>
                <c:pt idx="477">
                  <c:v>9.25</c:v>
                </c:pt>
                <c:pt idx="478">
                  <c:v>9.2200000000000006</c:v>
                </c:pt>
                <c:pt idx="479">
                  <c:v>9.25</c:v>
                </c:pt>
                <c:pt idx="480">
                  <c:v>9.31</c:v>
                </c:pt>
                <c:pt idx="481">
                  <c:v>9.31</c:v>
                </c:pt>
                <c:pt idx="482">
                  <c:v>9.2799999999999994</c:v>
                </c:pt>
                <c:pt idx="483">
                  <c:v>9.2200000000000006</c:v>
                </c:pt>
                <c:pt idx="484">
                  <c:v>9.25</c:v>
                </c:pt>
                <c:pt idx="485">
                  <c:v>9.25</c:v>
                </c:pt>
                <c:pt idx="486">
                  <c:v>9.2200000000000006</c:v>
                </c:pt>
                <c:pt idx="487">
                  <c:v>9.19</c:v>
                </c:pt>
                <c:pt idx="488">
                  <c:v>9.2200000000000006</c:v>
                </c:pt>
                <c:pt idx="489">
                  <c:v>9.2200000000000006</c:v>
                </c:pt>
                <c:pt idx="490">
                  <c:v>9.25</c:v>
                </c:pt>
                <c:pt idx="491">
                  <c:v>9.2200000000000006</c:v>
                </c:pt>
                <c:pt idx="492">
                  <c:v>9.19</c:v>
                </c:pt>
                <c:pt idx="493">
                  <c:v>9.19</c:v>
                </c:pt>
                <c:pt idx="494">
                  <c:v>9.2200000000000006</c:v>
                </c:pt>
                <c:pt idx="495">
                  <c:v>9.2200000000000006</c:v>
                </c:pt>
                <c:pt idx="496">
                  <c:v>9.2200000000000006</c:v>
                </c:pt>
                <c:pt idx="497">
                  <c:v>9.19</c:v>
                </c:pt>
                <c:pt idx="498">
                  <c:v>9.2200000000000006</c:v>
                </c:pt>
                <c:pt idx="499">
                  <c:v>9.16</c:v>
                </c:pt>
                <c:pt idx="500">
                  <c:v>9.2200000000000006</c:v>
                </c:pt>
                <c:pt idx="501">
                  <c:v>9.16</c:v>
                </c:pt>
                <c:pt idx="502">
                  <c:v>9.2200000000000006</c:v>
                </c:pt>
                <c:pt idx="503">
                  <c:v>9.2200000000000006</c:v>
                </c:pt>
                <c:pt idx="504">
                  <c:v>9.19</c:v>
                </c:pt>
                <c:pt idx="505">
                  <c:v>9.16</c:v>
                </c:pt>
                <c:pt idx="506">
                  <c:v>9.19</c:v>
                </c:pt>
                <c:pt idx="507">
                  <c:v>9.1300000000000008</c:v>
                </c:pt>
                <c:pt idx="508">
                  <c:v>9.16</c:v>
                </c:pt>
                <c:pt idx="509">
                  <c:v>9.16</c:v>
                </c:pt>
                <c:pt idx="510">
                  <c:v>9.16</c:v>
                </c:pt>
                <c:pt idx="511">
                  <c:v>9.16</c:v>
                </c:pt>
                <c:pt idx="512">
                  <c:v>9.16</c:v>
                </c:pt>
                <c:pt idx="513">
                  <c:v>9.19</c:v>
                </c:pt>
                <c:pt idx="514">
                  <c:v>9.1300000000000008</c:v>
                </c:pt>
                <c:pt idx="515">
                  <c:v>9.19</c:v>
                </c:pt>
                <c:pt idx="516">
                  <c:v>9.19</c:v>
                </c:pt>
                <c:pt idx="517">
                  <c:v>9.2200000000000006</c:v>
                </c:pt>
                <c:pt idx="518">
                  <c:v>9.16</c:v>
                </c:pt>
                <c:pt idx="519">
                  <c:v>9.25</c:v>
                </c:pt>
                <c:pt idx="520">
                  <c:v>9.2799999999999994</c:v>
                </c:pt>
                <c:pt idx="521">
                  <c:v>9.25</c:v>
                </c:pt>
                <c:pt idx="522">
                  <c:v>9.2200000000000006</c:v>
                </c:pt>
                <c:pt idx="523">
                  <c:v>9.25</c:v>
                </c:pt>
                <c:pt idx="524">
                  <c:v>9.2200000000000006</c:v>
                </c:pt>
                <c:pt idx="525">
                  <c:v>9.2200000000000006</c:v>
                </c:pt>
                <c:pt idx="526">
                  <c:v>9.3699999999999992</c:v>
                </c:pt>
                <c:pt idx="527">
                  <c:v>9.2200000000000006</c:v>
                </c:pt>
                <c:pt idx="528">
                  <c:v>9.2200000000000006</c:v>
                </c:pt>
                <c:pt idx="529">
                  <c:v>9.25</c:v>
                </c:pt>
                <c:pt idx="530">
                  <c:v>9.25</c:v>
                </c:pt>
                <c:pt idx="531">
                  <c:v>9.25</c:v>
                </c:pt>
                <c:pt idx="532">
                  <c:v>9.2799999999999994</c:v>
                </c:pt>
                <c:pt idx="533">
                  <c:v>9.2799999999999994</c:v>
                </c:pt>
                <c:pt idx="534">
                  <c:v>9.2200000000000006</c:v>
                </c:pt>
                <c:pt idx="535">
                  <c:v>9.2200000000000006</c:v>
                </c:pt>
                <c:pt idx="536">
                  <c:v>9.25</c:v>
                </c:pt>
                <c:pt idx="537">
                  <c:v>9.2200000000000006</c:v>
                </c:pt>
                <c:pt idx="538">
                  <c:v>9.2200000000000006</c:v>
                </c:pt>
                <c:pt idx="539">
                  <c:v>9.2200000000000006</c:v>
                </c:pt>
                <c:pt idx="540">
                  <c:v>9.25</c:v>
                </c:pt>
                <c:pt idx="541">
                  <c:v>9.31</c:v>
                </c:pt>
                <c:pt idx="542">
                  <c:v>9.2799999999999994</c:v>
                </c:pt>
                <c:pt idx="543">
                  <c:v>9.2799999999999994</c:v>
                </c:pt>
                <c:pt idx="544">
                  <c:v>9.25</c:v>
                </c:pt>
                <c:pt idx="545">
                  <c:v>9.2200000000000006</c:v>
                </c:pt>
                <c:pt idx="546">
                  <c:v>9.19</c:v>
                </c:pt>
                <c:pt idx="547">
                  <c:v>9.2799999999999994</c:v>
                </c:pt>
                <c:pt idx="548">
                  <c:v>9.25</c:v>
                </c:pt>
                <c:pt idx="549">
                  <c:v>9.25</c:v>
                </c:pt>
                <c:pt idx="550">
                  <c:v>9.2799999999999994</c:v>
                </c:pt>
                <c:pt idx="551">
                  <c:v>9.2799999999999994</c:v>
                </c:pt>
                <c:pt idx="552">
                  <c:v>9.2200000000000006</c:v>
                </c:pt>
                <c:pt idx="553">
                  <c:v>9.25</c:v>
                </c:pt>
                <c:pt idx="554">
                  <c:v>9.25</c:v>
                </c:pt>
                <c:pt idx="555">
                  <c:v>9.19</c:v>
                </c:pt>
                <c:pt idx="556">
                  <c:v>9.2200000000000006</c:v>
                </c:pt>
                <c:pt idx="557">
                  <c:v>9.2200000000000006</c:v>
                </c:pt>
                <c:pt idx="558">
                  <c:v>9.19</c:v>
                </c:pt>
                <c:pt idx="559">
                  <c:v>9.19</c:v>
                </c:pt>
                <c:pt idx="560">
                  <c:v>9.2200000000000006</c:v>
                </c:pt>
                <c:pt idx="561">
                  <c:v>9.2200000000000006</c:v>
                </c:pt>
                <c:pt idx="562">
                  <c:v>9.25</c:v>
                </c:pt>
                <c:pt idx="563">
                  <c:v>9.19</c:v>
                </c:pt>
                <c:pt idx="564">
                  <c:v>9.2200000000000006</c:v>
                </c:pt>
                <c:pt idx="565">
                  <c:v>9.2200000000000006</c:v>
                </c:pt>
                <c:pt idx="566">
                  <c:v>9.19</c:v>
                </c:pt>
                <c:pt idx="567">
                  <c:v>9.25</c:v>
                </c:pt>
                <c:pt idx="568">
                  <c:v>9.19</c:v>
                </c:pt>
                <c:pt idx="569">
                  <c:v>9.19</c:v>
                </c:pt>
                <c:pt idx="570">
                  <c:v>9.2200000000000006</c:v>
                </c:pt>
                <c:pt idx="571">
                  <c:v>9.19</c:v>
                </c:pt>
                <c:pt idx="572">
                  <c:v>9.19</c:v>
                </c:pt>
                <c:pt idx="573">
                  <c:v>9.25</c:v>
                </c:pt>
                <c:pt idx="574">
                  <c:v>9.16</c:v>
                </c:pt>
                <c:pt idx="575">
                  <c:v>9.16</c:v>
                </c:pt>
                <c:pt idx="576">
                  <c:v>9.19</c:v>
                </c:pt>
                <c:pt idx="577">
                  <c:v>9.1300000000000008</c:v>
                </c:pt>
                <c:pt idx="578">
                  <c:v>9.1300000000000008</c:v>
                </c:pt>
                <c:pt idx="579">
                  <c:v>9.19</c:v>
                </c:pt>
                <c:pt idx="580">
                  <c:v>9.16</c:v>
                </c:pt>
                <c:pt idx="581">
                  <c:v>9.1300000000000008</c:v>
                </c:pt>
                <c:pt idx="582">
                  <c:v>9.16</c:v>
                </c:pt>
                <c:pt idx="583">
                  <c:v>9.1</c:v>
                </c:pt>
                <c:pt idx="584">
                  <c:v>9.16</c:v>
                </c:pt>
                <c:pt idx="585">
                  <c:v>9.1</c:v>
                </c:pt>
                <c:pt idx="586">
                  <c:v>9.1300000000000008</c:v>
                </c:pt>
                <c:pt idx="587">
                  <c:v>9.1300000000000008</c:v>
                </c:pt>
                <c:pt idx="588">
                  <c:v>9.1300000000000008</c:v>
                </c:pt>
                <c:pt idx="589">
                  <c:v>9.1</c:v>
                </c:pt>
                <c:pt idx="590">
                  <c:v>9.1</c:v>
                </c:pt>
                <c:pt idx="591">
                  <c:v>9.2200000000000006</c:v>
                </c:pt>
                <c:pt idx="592">
                  <c:v>9.07</c:v>
                </c:pt>
                <c:pt idx="593">
                  <c:v>9.07</c:v>
                </c:pt>
                <c:pt idx="594">
                  <c:v>9.07</c:v>
                </c:pt>
                <c:pt idx="595">
                  <c:v>9.07</c:v>
                </c:pt>
                <c:pt idx="596">
                  <c:v>9.1</c:v>
                </c:pt>
                <c:pt idx="597">
                  <c:v>9.1</c:v>
                </c:pt>
                <c:pt idx="598">
                  <c:v>9.07</c:v>
                </c:pt>
                <c:pt idx="599">
                  <c:v>9.1</c:v>
                </c:pt>
                <c:pt idx="600">
                  <c:v>9.16</c:v>
                </c:pt>
                <c:pt idx="601">
                  <c:v>9.07</c:v>
                </c:pt>
                <c:pt idx="602">
                  <c:v>9.0399999999999991</c:v>
                </c:pt>
                <c:pt idx="603">
                  <c:v>9.1</c:v>
                </c:pt>
                <c:pt idx="604">
                  <c:v>9.1300000000000008</c:v>
                </c:pt>
                <c:pt idx="605">
                  <c:v>9.1300000000000008</c:v>
                </c:pt>
                <c:pt idx="606">
                  <c:v>9.07</c:v>
                </c:pt>
                <c:pt idx="607">
                  <c:v>9.1</c:v>
                </c:pt>
                <c:pt idx="608">
                  <c:v>9.1300000000000008</c:v>
                </c:pt>
                <c:pt idx="609">
                  <c:v>9.1</c:v>
                </c:pt>
                <c:pt idx="610">
                  <c:v>9.1</c:v>
                </c:pt>
                <c:pt idx="611">
                  <c:v>9.07</c:v>
                </c:pt>
                <c:pt idx="612">
                  <c:v>9.1300000000000008</c:v>
                </c:pt>
                <c:pt idx="613">
                  <c:v>9.1300000000000008</c:v>
                </c:pt>
                <c:pt idx="614">
                  <c:v>9.07</c:v>
                </c:pt>
                <c:pt idx="615">
                  <c:v>9.19</c:v>
                </c:pt>
                <c:pt idx="616">
                  <c:v>9.19</c:v>
                </c:pt>
                <c:pt idx="617">
                  <c:v>9.16</c:v>
                </c:pt>
                <c:pt idx="618">
                  <c:v>9.19</c:v>
                </c:pt>
                <c:pt idx="619">
                  <c:v>9.19</c:v>
                </c:pt>
                <c:pt idx="620">
                  <c:v>9.2200000000000006</c:v>
                </c:pt>
                <c:pt idx="621">
                  <c:v>9.19</c:v>
                </c:pt>
                <c:pt idx="622">
                  <c:v>9.19</c:v>
                </c:pt>
                <c:pt idx="623">
                  <c:v>9.2200000000000006</c:v>
                </c:pt>
                <c:pt idx="624">
                  <c:v>9.2200000000000006</c:v>
                </c:pt>
                <c:pt idx="625">
                  <c:v>9.2200000000000006</c:v>
                </c:pt>
                <c:pt idx="626">
                  <c:v>9.2200000000000006</c:v>
                </c:pt>
                <c:pt idx="627">
                  <c:v>9.19</c:v>
                </c:pt>
                <c:pt idx="628">
                  <c:v>9.19</c:v>
                </c:pt>
                <c:pt idx="629">
                  <c:v>9.16</c:v>
                </c:pt>
                <c:pt idx="630">
                  <c:v>9.25</c:v>
                </c:pt>
                <c:pt idx="631">
                  <c:v>9.19</c:v>
                </c:pt>
                <c:pt idx="632">
                  <c:v>9.25</c:v>
                </c:pt>
                <c:pt idx="633">
                  <c:v>9.2200000000000006</c:v>
                </c:pt>
                <c:pt idx="634">
                  <c:v>9.2799999999999994</c:v>
                </c:pt>
                <c:pt idx="635">
                  <c:v>9.34</c:v>
                </c:pt>
                <c:pt idx="636">
                  <c:v>9.31</c:v>
                </c:pt>
                <c:pt idx="637">
                  <c:v>9.2200000000000006</c:v>
                </c:pt>
                <c:pt idx="638">
                  <c:v>9.31</c:v>
                </c:pt>
                <c:pt idx="639">
                  <c:v>9.2799999999999994</c:v>
                </c:pt>
                <c:pt idx="640">
                  <c:v>9.31</c:v>
                </c:pt>
                <c:pt idx="641">
                  <c:v>9.2799999999999994</c:v>
                </c:pt>
                <c:pt idx="642">
                  <c:v>9.25</c:v>
                </c:pt>
                <c:pt idx="643">
                  <c:v>9.34</c:v>
                </c:pt>
                <c:pt idx="644">
                  <c:v>9.25</c:v>
                </c:pt>
                <c:pt idx="645">
                  <c:v>9.2799999999999994</c:v>
                </c:pt>
                <c:pt idx="646">
                  <c:v>9.34</c:v>
                </c:pt>
                <c:pt idx="647">
                  <c:v>9.2799999999999994</c:v>
                </c:pt>
                <c:pt idx="648">
                  <c:v>9.31</c:v>
                </c:pt>
                <c:pt idx="649">
                  <c:v>9.2799999999999994</c:v>
                </c:pt>
                <c:pt idx="650">
                  <c:v>9.34</c:v>
                </c:pt>
                <c:pt idx="651">
                  <c:v>9.34</c:v>
                </c:pt>
                <c:pt idx="652">
                  <c:v>9.3699999999999992</c:v>
                </c:pt>
                <c:pt idx="653">
                  <c:v>9.3699999999999992</c:v>
                </c:pt>
                <c:pt idx="654">
                  <c:v>9.3699999999999992</c:v>
                </c:pt>
                <c:pt idx="655">
                  <c:v>9.31</c:v>
                </c:pt>
                <c:pt idx="656">
                  <c:v>9.3699999999999992</c:v>
                </c:pt>
                <c:pt idx="657">
                  <c:v>9.34</c:v>
                </c:pt>
                <c:pt idx="658">
                  <c:v>9.4</c:v>
                </c:pt>
                <c:pt idx="659">
                  <c:v>9.3699999999999992</c:v>
                </c:pt>
                <c:pt idx="660">
                  <c:v>9.49</c:v>
                </c:pt>
                <c:pt idx="661">
                  <c:v>9.49</c:v>
                </c:pt>
                <c:pt idx="662">
                  <c:v>9.43</c:v>
                </c:pt>
                <c:pt idx="663">
                  <c:v>9.58</c:v>
                </c:pt>
                <c:pt idx="664">
                  <c:v>9.64</c:v>
                </c:pt>
                <c:pt idx="665">
                  <c:v>9.67</c:v>
                </c:pt>
                <c:pt idx="666">
                  <c:v>9.67</c:v>
                </c:pt>
                <c:pt idx="667">
                  <c:v>9.8000000000000007</c:v>
                </c:pt>
                <c:pt idx="668">
                  <c:v>9.83</c:v>
                </c:pt>
                <c:pt idx="669">
                  <c:v>9.9700000000000006</c:v>
                </c:pt>
                <c:pt idx="670">
                  <c:v>10.1</c:v>
                </c:pt>
                <c:pt idx="671">
                  <c:v>10.199999999999999</c:v>
                </c:pt>
                <c:pt idx="672">
                  <c:v>10.4</c:v>
                </c:pt>
                <c:pt idx="673">
                  <c:v>10.5</c:v>
                </c:pt>
                <c:pt idx="674">
                  <c:v>10.5</c:v>
                </c:pt>
                <c:pt idx="675">
                  <c:v>10.7</c:v>
                </c:pt>
                <c:pt idx="676">
                  <c:v>10.8</c:v>
                </c:pt>
                <c:pt idx="677">
                  <c:v>10.9</c:v>
                </c:pt>
                <c:pt idx="678">
                  <c:v>10.9</c:v>
                </c:pt>
                <c:pt idx="679">
                  <c:v>10.9</c:v>
                </c:pt>
                <c:pt idx="680">
                  <c:v>11</c:v>
                </c:pt>
                <c:pt idx="681">
                  <c:v>11.1</c:v>
                </c:pt>
                <c:pt idx="682">
                  <c:v>11</c:v>
                </c:pt>
                <c:pt idx="683">
                  <c:v>11.1</c:v>
                </c:pt>
                <c:pt idx="684">
                  <c:v>11.1</c:v>
                </c:pt>
                <c:pt idx="685">
                  <c:v>11.1</c:v>
                </c:pt>
                <c:pt idx="686">
                  <c:v>11.1</c:v>
                </c:pt>
                <c:pt idx="687">
                  <c:v>11.1</c:v>
                </c:pt>
                <c:pt idx="688">
                  <c:v>11.1</c:v>
                </c:pt>
                <c:pt idx="689">
                  <c:v>11.2</c:v>
                </c:pt>
                <c:pt idx="690">
                  <c:v>11.1</c:v>
                </c:pt>
                <c:pt idx="691">
                  <c:v>11.1</c:v>
                </c:pt>
                <c:pt idx="692">
                  <c:v>11.1</c:v>
                </c:pt>
                <c:pt idx="693">
                  <c:v>11.2</c:v>
                </c:pt>
                <c:pt idx="694">
                  <c:v>11.2</c:v>
                </c:pt>
                <c:pt idx="695">
                  <c:v>11.1</c:v>
                </c:pt>
                <c:pt idx="696">
                  <c:v>11.2</c:v>
                </c:pt>
                <c:pt idx="697">
                  <c:v>11.2</c:v>
                </c:pt>
                <c:pt idx="698">
                  <c:v>11.2</c:v>
                </c:pt>
                <c:pt idx="699">
                  <c:v>11.2</c:v>
                </c:pt>
                <c:pt idx="700">
                  <c:v>11.2</c:v>
                </c:pt>
                <c:pt idx="701">
                  <c:v>11.1</c:v>
                </c:pt>
                <c:pt idx="702">
                  <c:v>11.2</c:v>
                </c:pt>
                <c:pt idx="703">
                  <c:v>11.2</c:v>
                </c:pt>
                <c:pt idx="704">
                  <c:v>11.2</c:v>
                </c:pt>
                <c:pt idx="705">
                  <c:v>11.2</c:v>
                </c:pt>
                <c:pt idx="706">
                  <c:v>11.2</c:v>
                </c:pt>
                <c:pt idx="707">
                  <c:v>11.2</c:v>
                </c:pt>
                <c:pt idx="708">
                  <c:v>11.2</c:v>
                </c:pt>
                <c:pt idx="709">
                  <c:v>11.2</c:v>
                </c:pt>
                <c:pt idx="710">
                  <c:v>11.2</c:v>
                </c:pt>
                <c:pt idx="711">
                  <c:v>11.2</c:v>
                </c:pt>
                <c:pt idx="712">
                  <c:v>11.2</c:v>
                </c:pt>
                <c:pt idx="713">
                  <c:v>11.2</c:v>
                </c:pt>
                <c:pt idx="714">
                  <c:v>11.1</c:v>
                </c:pt>
                <c:pt idx="715">
                  <c:v>11.1</c:v>
                </c:pt>
                <c:pt idx="716">
                  <c:v>11.1</c:v>
                </c:pt>
                <c:pt idx="717">
                  <c:v>11</c:v>
                </c:pt>
                <c:pt idx="718">
                  <c:v>11</c:v>
                </c:pt>
                <c:pt idx="719">
                  <c:v>10.9</c:v>
                </c:pt>
                <c:pt idx="720">
                  <c:v>10.9</c:v>
                </c:pt>
                <c:pt idx="721">
                  <c:v>10.9</c:v>
                </c:pt>
                <c:pt idx="722">
                  <c:v>10.9</c:v>
                </c:pt>
                <c:pt idx="723">
                  <c:v>10.8</c:v>
                </c:pt>
                <c:pt idx="724">
                  <c:v>10.8</c:v>
                </c:pt>
                <c:pt idx="725">
                  <c:v>10.8</c:v>
                </c:pt>
                <c:pt idx="726">
                  <c:v>10.6</c:v>
                </c:pt>
                <c:pt idx="727">
                  <c:v>10.7</c:v>
                </c:pt>
                <c:pt idx="728">
                  <c:v>10.7</c:v>
                </c:pt>
                <c:pt idx="729">
                  <c:v>10.8</c:v>
                </c:pt>
                <c:pt idx="730">
                  <c:v>10.7</c:v>
                </c:pt>
                <c:pt idx="731">
                  <c:v>10.8</c:v>
                </c:pt>
                <c:pt idx="732">
                  <c:v>10.8</c:v>
                </c:pt>
                <c:pt idx="733">
                  <c:v>10.8</c:v>
                </c:pt>
                <c:pt idx="734">
                  <c:v>10.7</c:v>
                </c:pt>
                <c:pt idx="735">
                  <c:v>10.8</c:v>
                </c:pt>
                <c:pt idx="736">
                  <c:v>10.8</c:v>
                </c:pt>
                <c:pt idx="737">
                  <c:v>10.7</c:v>
                </c:pt>
                <c:pt idx="738">
                  <c:v>10.8</c:v>
                </c:pt>
                <c:pt idx="739">
                  <c:v>10.8</c:v>
                </c:pt>
                <c:pt idx="740">
                  <c:v>10.8</c:v>
                </c:pt>
                <c:pt idx="741">
                  <c:v>10.8</c:v>
                </c:pt>
                <c:pt idx="742">
                  <c:v>10.8</c:v>
                </c:pt>
                <c:pt idx="743">
                  <c:v>10.8</c:v>
                </c:pt>
                <c:pt idx="744">
                  <c:v>10.9</c:v>
                </c:pt>
                <c:pt idx="745">
                  <c:v>10.9</c:v>
                </c:pt>
                <c:pt idx="746">
                  <c:v>10.8</c:v>
                </c:pt>
                <c:pt idx="747">
                  <c:v>10.8</c:v>
                </c:pt>
                <c:pt idx="748">
                  <c:v>10.8</c:v>
                </c:pt>
                <c:pt idx="749">
                  <c:v>10.9</c:v>
                </c:pt>
                <c:pt idx="750">
                  <c:v>10.8</c:v>
                </c:pt>
                <c:pt idx="751">
                  <c:v>10.8</c:v>
                </c:pt>
                <c:pt idx="752">
                  <c:v>10.9</c:v>
                </c:pt>
                <c:pt idx="753">
                  <c:v>10.8</c:v>
                </c:pt>
                <c:pt idx="754">
                  <c:v>10.8</c:v>
                </c:pt>
                <c:pt idx="755">
                  <c:v>10.8</c:v>
                </c:pt>
                <c:pt idx="756">
                  <c:v>10.8</c:v>
                </c:pt>
                <c:pt idx="757">
                  <c:v>10.9</c:v>
                </c:pt>
                <c:pt idx="758">
                  <c:v>10.9</c:v>
                </c:pt>
                <c:pt idx="759">
                  <c:v>10.9</c:v>
                </c:pt>
                <c:pt idx="760">
                  <c:v>10.9</c:v>
                </c:pt>
                <c:pt idx="761">
                  <c:v>10.8</c:v>
                </c:pt>
                <c:pt idx="762">
                  <c:v>10.8</c:v>
                </c:pt>
                <c:pt idx="763">
                  <c:v>10.9</c:v>
                </c:pt>
                <c:pt idx="764">
                  <c:v>10.9</c:v>
                </c:pt>
                <c:pt idx="765">
                  <c:v>10.9</c:v>
                </c:pt>
                <c:pt idx="766">
                  <c:v>10.9</c:v>
                </c:pt>
                <c:pt idx="767">
                  <c:v>10.9</c:v>
                </c:pt>
                <c:pt idx="768">
                  <c:v>10.9</c:v>
                </c:pt>
                <c:pt idx="769">
                  <c:v>10.9</c:v>
                </c:pt>
                <c:pt idx="770">
                  <c:v>10.9</c:v>
                </c:pt>
                <c:pt idx="771">
                  <c:v>10.9</c:v>
                </c:pt>
                <c:pt idx="772">
                  <c:v>10.9</c:v>
                </c:pt>
                <c:pt idx="773">
                  <c:v>10.9</c:v>
                </c:pt>
                <c:pt idx="774">
                  <c:v>10.9</c:v>
                </c:pt>
                <c:pt idx="775">
                  <c:v>10.9</c:v>
                </c:pt>
                <c:pt idx="776">
                  <c:v>10.9</c:v>
                </c:pt>
                <c:pt idx="777">
                  <c:v>10.9</c:v>
                </c:pt>
                <c:pt idx="778">
                  <c:v>10.9</c:v>
                </c:pt>
                <c:pt idx="779">
                  <c:v>10.9</c:v>
                </c:pt>
                <c:pt idx="780">
                  <c:v>10.9</c:v>
                </c:pt>
                <c:pt idx="781">
                  <c:v>10.9</c:v>
                </c:pt>
                <c:pt idx="782">
                  <c:v>10.9</c:v>
                </c:pt>
                <c:pt idx="783">
                  <c:v>10.9</c:v>
                </c:pt>
                <c:pt idx="784">
                  <c:v>10.8</c:v>
                </c:pt>
                <c:pt idx="785">
                  <c:v>10.9</c:v>
                </c:pt>
                <c:pt idx="786">
                  <c:v>10.9</c:v>
                </c:pt>
                <c:pt idx="787">
                  <c:v>10.9</c:v>
                </c:pt>
                <c:pt idx="788">
                  <c:v>10.9</c:v>
                </c:pt>
                <c:pt idx="789">
                  <c:v>10.9</c:v>
                </c:pt>
                <c:pt idx="790">
                  <c:v>10.9</c:v>
                </c:pt>
                <c:pt idx="791">
                  <c:v>10.9</c:v>
                </c:pt>
                <c:pt idx="792">
                  <c:v>10.9</c:v>
                </c:pt>
                <c:pt idx="793">
                  <c:v>10.9</c:v>
                </c:pt>
                <c:pt idx="794">
                  <c:v>10.9</c:v>
                </c:pt>
                <c:pt idx="795">
                  <c:v>10.9</c:v>
                </c:pt>
                <c:pt idx="796">
                  <c:v>11</c:v>
                </c:pt>
                <c:pt idx="797">
                  <c:v>11</c:v>
                </c:pt>
                <c:pt idx="798">
                  <c:v>10.9</c:v>
                </c:pt>
                <c:pt idx="799">
                  <c:v>11.1</c:v>
                </c:pt>
                <c:pt idx="800">
                  <c:v>11</c:v>
                </c:pt>
                <c:pt idx="801">
                  <c:v>11.2</c:v>
                </c:pt>
                <c:pt idx="802">
                  <c:v>11.2</c:v>
                </c:pt>
                <c:pt idx="803">
                  <c:v>11.2</c:v>
                </c:pt>
                <c:pt idx="804">
                  <c:v>11.3</c:v>
                </c:pt>
                <c:pt idx="805">
                  <c:v>11.4</c:v>
                </c:pt>
                <c:pt idx="806">
                  <c:v>11.5</c:v>
                </c:pt>
                <c:pt idx="807">
                  <c:v>11.5</c:v>
                </c:pt>
                <c:pt idx="808">
                  <c:v>11.6</c:v>
                </c:pt>
                <c:pt idx="809">
                  <c:v>11.7</c:v>
                </c:pt>
                <c:pt idx="810">
                  <c:v>11.8</c:v>
                </c:pt>
                <c:pt idx="811">
                  <c:v>11.9</c:v>
                </c:pt>
                <c:pt idx="812">
                  <c:v>12</c:v>
                </c:pt>
                <c:pt idx="813">
                  <c:v>12</c:v>
                </c:pt>
                <c:pt idx="814">
                  <c:v>12</c:v>
                </c:pt>
                <c:pt idx="815">
                  <c:v>12.1</c:v>
                </c:pt>
                <c:pt idx="816">
                  <c:v>12.2</c:v>
                </c:pt>
                <c:pt idx="817">
                  <c:v>12.3</c:v>
                </c:pt>
                <c:pt idx="818">
                  <c:v>12.4</c:v>
                </c:pt>
                <c:pt idx="819">
                  <c:v>12.3</c:v>
                </c:pt>
                <c:pt idx="820">
                  <c:v>12.4</c:v>
                </c:pt>
                <c:pt idx="821">
                  <c:v>12.4</c:v>
                </c:pt>
                <c:pt idx="822">
                  <c:v>12.5</c:v>
                </c:pt>
                <c:pt idx="823">
                  <c:v>12.6</c:v>
                </c:pt>
                <c:pt idx="824">
                  <c:v>12.6</c:v>
                </c:pt>
                <c:pt idx="825">
                  <c:v>12.6</c:v>
                </c:pt>
                <c:pt idx="826">
                  <c:v>12.7</c:v>
                </c:pt>
                <c:pt idx="827">
                  <c:v>12.7</c:v>
                </c:pt>
                <c:pt idx="828">
                  <c:v>12.7</c:v>
                </c:pt>
                <c:pt idx="829">
                  <c:v>12.7</c:v>
                </c:pt>
                <c:pt idx="830">
                  <c:v>12.7</c:v>
                </c:pt>
                <c:pt idx="831">
                  <c:v>12.7</c:v>
                </c:pt>
                <c:pt idx="832">
                  <c:v>12.7</c:v>
                </c:pt>
                <c:pt idx="833">
                  <c:v>12.7</c:v>
                </c:pt>
                <c:pt idx="834">
                  <c:v>12.7</c:v>
                </c:pt>
                <c:pt idx="835">
                  <c:v>12.6</c:v>
                </c:pt>
                <c:pt idx="836">
                  <c:v>12.7</c:v>
                </c:pt>
                <c:pt idx="837">
                  <c:v>12.7</c:v>
                </c:pt>
                <c:pt idx="838">
                  <c:v>12.6</c:v>
                </c:pt>
                <c:pt idx="839">
                  <c:v>12.6</c:v>
                </c:pt>
                <c:pt idx="840">
                  <c:v>12.6</c:v>
                </c:pt>
                <c:pt idx="841">
                  <c:v>12.6</c:v>
                </c:pt>
                <c:pt idx="842">
                  <c:v>12.6</c:v>
                </c:pt>
                <c:pt idx="843">
                  <c:v>12.5</c:v>
                </c:pt>
                <c:pt idx="844">
                  <c:v>12.7</c:v>
                </c:pt>
                <c:pt idx="845">
                  <c:v>12.5</c:v>
                </c:pt>
                <c:pt idx="846">
                  <c:v>12.6</c:v>
                </c:pt>
                <c:pt idx="847">
                  <c:v>12.5</c:v>
                </c:pt>
                <c:pt idx="848">
                  <c:v>12.5</c:v>
                </c:pt>
                <c:pt idx="849">
                  <c:v>12.4</c:v>
                </c:pt>
                <c:pt idx="850">
                  <c:v>12.6</c:v>
                </c:pt>
                <c:pt idx="851">
                  <c:v>12.5</c:v>
                </c:pt>
                <c:pt idx="852">
                  <c:v>12.5</c:v>
                </c:pt>
                <c:pt idx="853">
                  <c:v>12.5</c:v>
                </c:pt>
                <c:pt idx="854">
                  <c:v>12.4</c:v>
                </c:pt>
                <c:pt idx="855">
                  <c:v>12.4</c:v>
                </c:pt>
                <c:pt idx="856">
                  <c:v>12.4</c:v>
                </c:pt>
                <c:pt idx="857">
                  <c:v>12.4</c:v>
                </c:pt>
                <c:pt idx="858">
                  <c:v>12.4</c:v>
                </c:pt>
                <c:pt idx="859">
                  <c:v>12.3</c:v>
                </c:pt>
                <c:pt idx="860">
                  <c:v>12.4</c:v>
                </c:pt>
                <c:pt idx="861">
                  <c:v>12.4</c:v>
                </c:pt>
                <c:pt idx="862">
                  <c:v>12.4</c:v>
                </c:pt>
                <c:pt idx="863">
                  <c:v>12.4</c:v>
                </c:pt>
                <c:pt idx="864">
                  <c:v>12.3</c:v>
                </c:pt>
                <c:pt idx="865">
                  <c:v>12.4</c:v>
                </c:pt>
                <c:pt idx="866">
                  <c:v>12.3</c:v>
                </c:pt>
                <c:pt idx="867">
                  <c:v>12.4</c:v>
                </c:pt>
                <c:pt idx="868">
                  <c:v>12.3</c:v>
                </c:pt>
                <c:pt idx="869">
                  <c:v>12.3</c:v>
                </c:pt>
                <c:pt idx="870">
                  <c:v>12.3</c:v>
                </c:pt>
                <c:pt idx="871">
                  <c:v>12.3</c:v>
                </c:pt>
                <c:pt idx="872">
                  <c:v>12.3</c:v>
                </c:pt>
                <c:pt idx="873">
                  <c:v>12.3</c:v>
                </c:pt>
                <c:pt idx="874">
                  <c:v>12.2</c:v>
                </c:pt>
                <c:pt idx="875">
                  <c:v>12.4</c:v>
                </c:pt>
                <c:pt idx="876">
                  <c:v>12.4</c:v>
                </c:pt>
                <c:pt idx="877">
                  <c:v>12.3</c:v>
                </c:pt>
                <c:pt idx="878">
                  <c:v>12.4</c:v>
                </c:pt>
                <c:pt idx="879">
                  <c:v>12.4</c:v>
                </c:pt>
                <c:pt idx="880">
                  <c:v>12.4</c:v>
                </c:pt>
                <c:pt idx="881">
                  <c:v>12.4</c:v>
                </c:pt>
                <c:pt idx="882">
                  <c:v>12.2</c:v>
                </c:pt>
                <c:pt idx="883">
                  <c:v>12.3</c:v>
                </c:pt>
                <c:pt idx="884">
                  <c:v>12.3</c:v>
                </c:pt>
                <c:pt idx="885">
                  <c:v>12.3</c:v>
                </c:pt>
                <c:pt idx="886">
                  <c:v>12.2</c:v>
                </c:pt>
                <c:pt idx="887">
                  <c:v>12.4</c:v>
                </c:pt>
                <c:pt idx="888">
                  <c:v>12.3</c:v>
                </c:pt>
                <c:pt idx="889">
                  <c:v>12.4</c:v>
                </c:pt>
                <c:pt idx="890">
                  <c:v>12.3</c:v>
                </c:pt>
                <c:pt idx="891">
                  <c:v>12.4</c:v>
                </c:pt>
                <c:pt idx="892">
                  <c:v>12.4</c:v>
                </c:pt>
                <c:pt idx="893">
                  <c:v>12.3</c:v>
                </c:pt>
                <c:pt idx="894">
                  <c:v>12.5</c:v>
                </c:pt>
                <c:pt idx="895">
                  <c:v>12.4</c:v>
                </c:pt>
                <c:pt idx="896">
                  <c:v>12.4</c:v>
                </c:pt>
                <c:pt idx="897">
                  <c:v>12.4</c:v>
                </c:pt>
                <c:pt idx="898">
                  <c:v>12.4</c:v>
                </c:pt>
                <c:pt idx="899">
                  <c:v>12.5</c:v>
                </c:pt>
                <c:pt idx="900">
                  <c:v>12.4</c:v>
                </c:pt>
                <c:pt idx="901">
                  <c:v>12.4</c:v>
                </c:pt>
                <c:pt idx="902">
                  <c:v>12.4</c:v>
                </c:pt>
                <c:pt idx="903">
                  <c:v>12.4</c:v>
                </c:pt>
                <c:pt idx="904">
                  <c:v>12.3</c:v>
                </c:pt>
                <c:pt idx="905">
                  <c:v>12.4</c:v>
                </c:pt>
                <c:pt idx="906">
                  <c:v>12.4</c:v>
                </c:pt>
                <c:pt idx="907">
                  <c:v>12.4</c:v>
                </c:pt>
                <c:pt idx="908">
                  <c:v>12.4</c:v>
                </c:pt>
                <c:pt idx="909">
                  <c:v>12.4</c:v>
                </c:pt>
                <c:pt idx="910">
                  <c:v>12.3</c:v>
                </c:pt>
                <c:pt idx="911">
                  <c:v>12.3</c:v>
                </c:pt>
                <c:pt idx="912">
                  <c:v>12.4</c:v>
                </c:pt>
                <c:pt idx="913">
                  <c:v>12.4</c:v>
                </c:pt>
                <c:pt idx="914">
                  <c:v>12.3</c:v>
                </c:pt>
                <c:pt idx="915">
                  <c:v>12.4</c:v>
                </c:pt>
                <c:pt idx="916">
                  <c:v>12.3</c:v>
                </c:pt>
              </c:numCache>
            </c:numRef>
          </c:yVal>
        </c:ser>
        <c:axId val="47938560"/>
        <c:axId val="48505984"/>
      </c:scatterChart>
      <c:valAx>
        <c:axId val="479385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Stage, feeet</a:t>
                </a:r>
              </a:p>
            </c:rich>
          </c:tx>
        </c:title>
        <c:numFmt formatCode="General" sourceLinked="1"/>
        <c:tickLblPos val="nextTo"/>
        <c:crossAx val="48505984"/>
        <c:crosses val="autoZero"/>
        <c:crossBetween val="midCat"/>
      </c:valAx>
      <c:valAx>
        <c:axId val="4850598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Flow, kcfs</a:t>
                </a:r>
              </a:p>
            </c:rich>
          </c:tx>
        </c:title>
        <c:numFmt formatCode="General" sourceLinked="1"/>
        <c:tickLblPos val="nextTo"/>
        <c:crossAx val="47938560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Flood Frequency Analysis for Cowlitz River at Castle Rock using Log-Pearson Type III Analysis using Instantaneous Peak Streamflow Values (WY 1927--2010)</a:t>
            </a:r>
          </a:p>
        </c:rich>
      </c:tx>
      <c:layout>
        <c:manualLayout>
          <c:xMode val="edge"/>
          <c:yMode val="edge"/>
          <c:x val="0.11431742508324086"/>
          <c:y val="1.96399345335515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133069603054846E-2"/>
          <c:y val="0.15548283557961243"/>
          <c:w val="0.87347391786903461"/>
          <c:h val="0.73813420621931336"/>
        </c:manualLayout>
      </c:layout>
      <c:scatterChart>
        <c:scatterStyle val="smoothMarker"/>
        <c:ser>
          <c:idx val="0"/>
          <c:order val="0"/>
          <c:tx>
            <c:v>regulated flow</c:v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none"/>
          </c:marker>
          <c:xVal>
            <c:numRef>
              <c:f>Model!$D$100:$D$106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100</c:v>
                </c:pt>
                <c:pt idx="6">
                  <c:v>200</c:v>
                </c:pt>
              </c:numCache>
            </c:numRef>
          </c:xVal>
          <c:yVal>
            <c:numRef>
              <c:f>Model!$K$100:$K$106</c:f>
              <c:numCache>
                <c:formatCode>General</c:formatCode>
                <c:ptCount val="7"/>
                <c:pt idx="0">
                  <c:v>46</c:v>
                </c:pt>
                <c:pt idx="1">
                  <c:v>66</c:v>
                </c:pt>
                <c:pt idx="2">
                  <c:v>80</c:v>
                </c:pt>
                <c:pt idx="3">
                  <c:v>100</c:v>
                </c:pt>
                <c:pt idx="4">
                  <c:v>108</c:v>
                </c:pt>
                <c:pt idx="5">
                  <c:v>113</c:v>
                </c:pt>
                <c:pt idx="6">
                  <c:v>124</c:v>
                </c:pt>
              </c:numCache>
            </c:numRef>
          </c:yVal>
          <c:smooth val="1"/>
        </c:ser>
        <c:ser>
          <c:idx val="1"/>
          <c:order val="1"/>
          <c:tx>
            <c:v>unregulated flow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Model!$D$100:$D$106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100</c:v>
                </c:pt>
                <c:pt idx="6">
                  <c:v>200</c:v>
                </c:pt>
              </c:numCache>
            </c:numRef>
          </c:xVal>
          <c:yVal>
            <c:numRef>
              <c:f>Model!$I$100:$I$106</c:f>
              <c:numCache>
                <c:formatCode>_(* #,##0_);_(* \(#,##0\);_(* "-"??_);_(@_)</c:formatCode>
                <c:ptCount val="7"/>
                <c:pt idx="0">
                  <c:v>53.43398178615891</c:v>
                </c:pt>
                <c:pt idx="1">
                  <c:v>79.710639878659819</c:v>
                </c:pt>
                <c:pt idx="2">
                  <c:v>94.634032727825428</c:v>
                </c:pt>
                <c:pt idx="3">
                  <c:v>111.92372452825664</c:v>
                </c:pt>
                <c:pt idx="4">
                  <c:v>123.64927384468675</c:v>
                </c:pt>
                <c:pt idx="5">
                  <c:v>134.47110493301923</c:v>
                </c:pt>
                <c:pt idx="6">
                  <c:v>144.71438431405358</c:v>
                </c:pt>
              </c:numCache>
            </c:numRef>
          </c:yVal>
          <c:smooth val="1"/>
        </c:ser>
        <c:axId val="48813184"/>
        <c:axId val="48815488"/>
      </c:scatterChart>
      <c:valAx>
        <c:axId val="48813184"/>
        <c:scaling>
          <c:logBase val="10"/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Return Period (years)</a:t>
                </a:r>
              </a:p>
            </c:rich>
          </c:tx>
          <c:layout>
            <c:manualLayout>
              <c:xMode val="edge"/>
              <c:yMode val="edge"/>
              <c:x val="0.45726970033296338"/>
              <c:y val="0.944353518821603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815488"/>
        <c:crosses val="autoZero"/>
        <c:crossBetween val="midCat"/>
      </c:valAx>
      <c:valAx>
        <c:axId val="48815488"/>
        <c:scaling>
          <c:logBase val="10"/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 Discharge kcfs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4451718494271685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8131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549776083611132"/>
          <c:y val="0.75999397486235121"/>
          <c:w val="0.41786337901720233"/>
          <c:h val="4.3306391106033397E-2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900</xdr:row>
      <xdr:rowOff>85725</xdr:rowOff>
    </xdr:from>
    <xdr:to>
      <xdr:col>11</xdr:col>
      <xdr:colOff>476250</xdr:colOff>
      <xdr:row>914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34428" y="-22951"/>
    <xdr:ext cx="8675783" cy="63002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0.69709</cdr:x>
      <cdr:y>0.50638</cdr:y>
    </cdr:from>
    <cdr:to>
      <cdr:x>0.95635</cdr:x>
      <cdr:y>0.57924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47811" y="3190308"/>
          <a:ext cx="2249283" cy="45903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1%</a:t>
          </a:r>
          <a:r>
            <a:rPr lang="en-US" sz="1100" baseline="0"/>
            <a:t> probability</a:t>
          </a:r>
          <a:r>
            <a:rPr lang="en-US" sz="1100"/>
            <a:t> event</a:t>
          </a:r>
        </a:p>
        <a:p xmlns:a="http://schemas.openxmlformats.org/drawingml/2006/main">
          <a:r>
            <a:rPr lang="en-US" sz="1100"/>
            <a:t>levee design discharge</a:t>
          </a:r>
          <a:r>
            <a:rPr lang="en-US" sz="1100" baseline="0"/>
            <a:t> (~ 56 feet)</a:t>
          </a:r>
          <a:endParaRPr lang="en-US" sz="1100"/>
        </a:p>
      </cdr:txBody>
    </cdr:sp>
  </cdr:relSizeAnchor>
  <cdr:relSizeAnchor xmlns:cdr="http://schemas.openxmlformats.org/drawingml/2006/chartDrawing">
    <cdr:from>
      <cdr:x>0.67857</cdr:x>
      <cdr:y>0.39162</cdr:y>
    </cdr:from>
    <cdr:to>
      <cdr:x>0.7037</cdr:x>
      <cdr:y>0.51184</cdr:y>
    </cdr:to>
    <cdr:sp macro="" textlink="">
      <cdr:nvSpPr>
        <cdr:cNvPr id="5" name="Straight Arrow Connector 4"/>
        <cdr:cNvSpPr/>
      </cdr:nvSpPr>
      <cdr:spPr>
        <a:xfrm xmlns:a="http://schemas.openxmlformats.org/drawingml/2006/main" flipH="1" flipV="1">
          <a:off x="5887138" y="2467317"/>
          <a:ext cx="218010" cy="75742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D30335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107"/>
  <sheetViews>
    <sheetView tabSelected="1" topLeftCell="A87" workbookViewId="0">
      <selection activeCell="D99" sqref="D99"/>
    </sheetView>
  </sheetViews>
  <sheetFormatPr defaultRowHeight="15"/>
  <cols>
    <col min="1" max="1" width="5.42578125" customWidth="1"/>
    <col min="2" max="2" width="7" customWidth="1"/>
    <col min="3" max="3" width="12" customWidth="1"/>
    <col min="4" max="4" width="6.5703125" customWidth="1"/>
    <col min="5" max="6" width="15.140625" customWidth="1"/>
    <col min="7" max="7" width="6" customWidth="1"/>
    <col min="8" max="8" width="15.28515625" customWidth="1"/>
    <col min="9" max="9" width="9.42578125" customWidth="1"/>
    <col min="10" max="10" width="6" customWidth="1"/>
    <col min="11" max="11" width="6.42578125" customWidth="1"/>
    <col min="12" max="12" width="8.7109375" customWidth="1"/>
    <col min="13" max="13" width="11.140625" customWidth="1"/>
  </cols>
  <sheetData>
    <row r="2" spans="1:10">
      <c r="E2" t="s">
        <v>53</v>
      </c>
    </row>
    <row r="3" spans="1:10">
      <c r="A3" t="s">
        <v>29</v>
      </c>
      <c r="E3" t="s">
        <v>34</v>
      </c>
    </row>
    <row r="4" spans="1:10">
      <c r="B4" t="s">
        <v>32</v>
      </c>
    </row>
    <row r="5" spans="1:10">
      <c r="B5" s="48" t="s">
        <v>27</v>
      </c>
      <c r="I5" s="48" t="s">
        <v>28</v>
      </c>
    </row>
    <row r="6" spans="1:10" ht="30">
      <c r="A6" s="45" t="s">
        <v>2</v>
      </c>
      <c r="B6" s="45" t="s">
        <v>30</v>
      </c>
      <c r="C6" s="45" t="s">
        <v>26</v>
      </c>
      <c r="D6" s="45" t="s">
        <v>8</v>
      </c>
      <c r="E6" s="46" t="s">
        <v>9</v>
      </c>
      <c r="F6" s="46" t="s">
        <v>11</v>
      </c>
      <c r="G6" s="45" t="s">
        <v>3</v>
      </c>
      <c r="H6" s="47" t="s">
        <v>12</v>
      </c>
      <c r="I6" s="45" t="s">
        <v>31</v>
      </c>
      <c r="J6" s="45"/>
    </row>
    <row r="7" spans="1:10">
      <c r="A7" s="24">
        <v>1</v>
      </c>
      <c r="B7" s="23">
        <v>149.35400000000001</v>
      </c>
      <c r="C7" s="24">
        <v>1996</v>
      </c>
      <c r="D7" s="2">
        <f>LOG(B7)</f>
        <v>2.1742168583741268</v>
      </c>
      <c r="E7" s="6">
        <f>($D7-$D$90)^2</f>
        <v>0.20261330144485845</v>
      </c>
      <c r="F7" s="6">
        <f>($D7-$D$90)^3</f>
        <v>9.120148917196326E-2</v>
      </c>
      <c r="G7" s="1">
        <f>(83+1)/A7</f>
        <v>84</v>
      </c>
      <c r="H7" s="5">
        <f>1/G7</f>
        <v>1.1904761904761904E-2</v>
      </c>
      <c r="I7" s="23">
        <v>112</v>
      </c>
    </row>
    <row r="8" spans="1:10">
      <c r="A8" s="24">
        <v>2</v>
      </c>
      <c r="B8" s="23">
        <v>134</v>
      </c>
      <c r="C8" s="24">
        <v>1934</v>
      </c>
      <c r="D8" s="2">
        <f t="shared" ref="D8:D71" si="0">LOG(B8)</f>
        <v>2.1271047983648077</v>
      </c>
      <c r="E8" s="6">
        <f t="shared" ref="E8:E71" si="1">($D8-$D$90)^2</f>
        <v>0.16242013337251168</v>
      </c>
      <c r="F8" s="6">
        <f t="shared" ref="F8:F71" si="2">($D8-$D$90)^3</f>
        <v>6.5457557239021927E-2</v>
      </c>
      <c r="G8" s="1">
        <f t="shared" ref="G8:G71" si="3">(83+1)/A8</f>
        <v>42</v>
      </c>
      <c r="H8" s="5">
        <f t="shared" ref="H8:H71" si="4">1/G8</f>
        <v>2.3809523809523808E-2</v>
      </c>
    </row>
    <row r="9" spans="1:10">
      <c r="A9" s="24">
        <v>3</v>
      </c>
      <c r="B9" s="23">
        <v>128.17599999999999</v>
      </c>
      <c r="C9" s="24">
        <v>2007</v>
      </c>
      <c r="D9" s="2">
        <f t="shared" si="0"/>
        <v>2.1078067143924271</v>
      </c>
      <c r="E9" s="6">
        <f t="shared" si="1"/>
        <v>0.14723776061152077</v>
      </c>
      <c r="F9" s="6">
        <f t="shared" si="2"/>
        <v>5.6497444635854911E-2</v>
      </c>
      <c r="G9" s="1">
        <f t="shared" si="3"/>
        <v>28</v>
      </c>
      <c r="H9" s="5">
        <f t="shared" si="4"/>
        <v>3.5714285714285712E-2</v>
      </c>
      <c r="I9" s="23">
        <v>77.3</v>
      </c>
    </row>
    <row r="10" spans="1:10">
      <c r="A10" s="24">
        <v>4</v>
      </c>
      <c r="B10" s="23">
        <v>124.297</v>
      </c>
      <c r="C10" s="24">
        <v>1995</v>
      </c>
      <c r="D10" s="2">
        <f t="shared" si="0"/>
        <v>2.0944606467497011</v>
      </c>
      <c r="E10" s="6">
        <f t="shared" si="1"/>
        <v>0.1371736859858726</v>
      </c>
      <c r="F10" s="6">
        <f t="shared" si="2"/>
        <v>5.0804971613118692E-2</v>
      </c>
      <c r="G10" s="1">
        <f t="shared" si="3"/>
        <v>21</v>
      </c>
      <c r="H10" s="5">
        <f t="shared" si="4"/>
        <v>4.7619047619047616E-2</v>
      </c>
      <c r="I10" s="23">
        <v>105</v>
      </c>
    </row>
    <row r="11" spans="1:10">
      <c r="A11" s="24">
        <v>5</v>
      </c>
      <c r="B11" s="23">
        <v>119.65600000000001</v>
      </c>
      <c r="C11" s="24">
        <v>2009</v>
      </c>
      <c r="D11" s="2">
        <f t="shared" si="0"/>
        <v>2.0779344806473992</v>
      </c>
      <c r="E11" s="6">
        <f t="shared" si="1"/>
        <v>0.12520521906926171</v>
      </c>
      <c r="F11" s="6">
        <f t="shared" si="2"/>
        <v>4.4303052328133238E-2</v>
      </c>
      <c r="G11" s="1">
        <f t="shared" si="3"/>
        <v>16.8</v>
      </c>
      <c r="H11" s="5">
        <f t="shared" si="4"/>
        <v>5.9523809523809521E-2</v>
      </c>
      <c r="I11" s="23">
        <v>106</v>
      </c>
    </row>
    <row r="12" spans="1:10">
      <c r="A12" s="24">
        <v>6</v>
      </c>
      <c r="B12" s="23">
        <v>115.99</v>
      </c>
      <c r="C12" s="24">
        <v>1978</v>
      </c>
      <c r="D12" s="2">
        <f t="shared" si="0"/>
        <v>2.0644205484335933</v>
      </c>
      <c r="E12" s="6">
        <f t="shared" si="1"/>
        <v>0.11582421141727965</v>
      </c>
      <c r="F12" s="6">
        <f t="shared" si="2"/>
        <v>3.941840325059319E-2</v>
      </c>
      <c r="G12" s="1">
        <f t="shared" si="3"/>
        <v>14</v>
      </c>
      <c r="H12" s="5">
        <f t="shared" si="4"/>
        <v>7.1428571428571425E-2</v>
      </c>
      <c r="I12" s="23">
        <v>86.4</v>
      </c>
    </row>
    <row r="13" spans="1:10">
      <c r="A13" s="24">
        <v>7</v>
      </c>
      <c r="B13" s="23">
        <v>114.18600000000001</v>
      </c>
      <c r="C13" s="24">
        <v>1976</v>
      </c>
      <c r="D13" s="2">
        <f t="shared" si="0"/>
        <v>2.0576128596413166</v>
      </c>
      <c r="E13" s="6">
        <f t="shared" si="1"/>
        <v>0.11123684054123097</v>
      </c>
      <c r="F13" s="6">
        <f t="shared" si="2"/>
        <v>3.7099919532620249E-2</v>
      </c>
      <c r="G13" s="1">
        <f t="shared" si="3"/>
        <v>12</v>
      </c>
      <c r="H13" s="5">
        <f t="shared" si="4"/>
        <v>8.3333333333333329E-2</v>
      </c>
      <c r="I13" s="23">
        <v>86.7</v>
      </c>
    </row>
    <row r="14" spans="1:10">
      <c r="A14" s="24">
        <v>8</v>
      </c>
      <c r="B14" s="23">
        <v>109.477</v>
      </c>
      <c r="C14" s="24">
        <v>1974</v>
      </c>
      <c r="D14" s="2">
        <f t="shared" si="0"/>
        <v>2.0393228879224394</v>
      </c>
      <c r="E14" s="6">
        <f t="shared" si="1"/>
        <v>9.9371152314789615E-2</v>
      </c>
      <c r="F14" s="6">
        <f t="shared" si="2"/>
        <v>3.1324957391664555E-2</v>
      </c>
      <c r="G14" s="1">
        <f t="shared" si="3"/>
        <v>10.5</v>
      </c>
      <c r="H14" s="5">
        <f t="shared" si="4"/>
        <v>9.5238095238095233E-2</v>
      </c>
      <c r="I14" s="23">
        <v>68.599999999999994</v>
      </c>
    </row>
    <row r="15" spans="1:10">
      <c r="A15" s="24">
        <v>9</v>
      </c>
      <c r="B15" s="23">
        <v>98.503</v>
      </c>
      <c r="C15" s="24">
        <v>1991</v>
      </c>
      <c r="D15" s="2">
        <f t="shared" si="0"/>
        <v>1.9934494575392894</v>
      </c>
      <c r="E15" s="6">
        <f t="shared" si="1"/>
        <v>7.2553986467816398E-2</v>
      </c>
      <c r="F15" s="6">
        <f t="shared" si="2"/>
        <v>1.9543030936471813E-2</v>
      </c>
      <c r="G15" s="1">
        <f t="shared" si="3"/>
        <v>9.3333333333333339</v>
      </c>
      <c r="H15" s="5">
        <f t="shared" si="4"/>
        <v>0.10714285714285714</v>
      </c>
      <c r="I15" s="23">
        <v>76</v>
      </c>
    </row>
    <row r="16" spans="1:10">
      <c r="A16" s="24">
        <v>10</v>
      </c>
      <c r="B16" s="23">
        <v>94.698999999999998</v>
      </c>
      <c r="C16" s="24">
        <v>1972</v>
      </c>
      <c r="D16" s="2">
        <f t="shared" si="0"/>
        <v>1.976345392976083</v>
      </c>
      <c r="E16" s="6">
        <f t="shared" si="1"/>
        <v>6.3632286099047294E-2</v>
      </c>
      <c r="F16" s="6">
        <f t="shared" si="2"/>
        <v>1.6051524627264911E-2</v>
      </c>
      <c r="G16" s="1">
        <f t="shared" si="3"/>
        <v>8.4</v>
      </c>
      <c r="H16" s="5">
        <f t="shared" si="4"/>
        <v>0.11904761904761904</v>
      </c>
      <c r="I16" s="23">
        <v>81.599999999999994</v>
      </c>
    </row>
    <row r="17" spans="1:9">
      <c r="A17" s="24">
        <v>11</v>
      </c>
      <c r="B17" s="23">
        <v>89.995000000000005</v>
      </c>
      <c r="C17" s="24">
        <v>1990</v>
      </c>
      <c r="D17" s="2">
        <f t="shared" si="0"/>
        <v>1.9542183812978757</v>
      </c>
      <c r="E17" s="6">
        <f t="shared" si="1"/>
        <v>5.2958618303953452E-2</v>
      </c>
      <c r="F17" s="6">
        <f t="shared" si="2"/>
        <v>1.2187228916175732E-2</v>
      </c>
      <c r="G17" s="1">
        <f t="shared" si="3"/>
        <v>7.6363636363636367</v>
      </c>
      <c r="H17" s="5">
        <f t="shared" si="4"/>
        <v>0.13095238095238096</v>
      </c>
      <c r="I17" s="23">
        <v>89.2</v>
      </c>
    </row>
    <row r="18" spans="1:9">
      <c r="A18" s="24">
        <v>12</v>
      </c>
      <c r="B18" s="23">
        <v>84.391000000000005</v>
      </c>
      <c r="C18" s="24">
        <v>2003</v>
      </c>
      <c r="D18" s="2">
        <f t="shared" si="0"/>
        <v>1.9262961331333381</v>
      </c>
      <c r="E18" s="6">
        <f t="shared" si="1"/>
        <v>4.0886921735782761E-2</v>
      </c>
      <c r="F18" s="6">
        <f t="shared" si="2"/>
        <v>8.2675460464999798E-3</v>
      </c>
      <c r="G18" s="1">
        <f t="shared" si="3"/>
        <v>7</v>
      </c>
      <c r="H18" s="5">
        <f t="shared" si="4"/>
        <v>0.14285714285714285</v>
      </c>
      <c r="I18" s="23">
        <v>69</v>
      </c>
    </row>
    <row r="19" spans="1:9">
      <c r="A19" s="24">
        <v>13</v>
      </c>
      <c r="B19" s="23">
        <v>82.4</v>
      </c>
      <c r="C19" s="24">
        <v>1947</v>
      </c>
      <c r="D19" s="2">
        <f t="shared" si="0"/>
        <v>1.9159272116971158</v>
      </c>
      <c r="E19" s="6">
        <f t="shared" si="1"/>
        <v>3.6801137687587381E-2</v>
      </c>
      <c r="F19" s="6">
        <f t="shared" si="2"/>
        <v>7.059791374326216E-3</v>
      </c>
      <c r="G19" s="1">
        <f t="shared" si="3"/>
        <v>6.4615384615384617</v>
      </c>
      <c r="H19" s="5">
        <f t="shared" si="4"/>
        <v>0.15476190476190477</v>
      </c>
    </row>
    <row r="20" spans="1:9">
      <c r="A20" s="24">
        <v>14</v>
      </c>
      <c r="B20" s="23">
        <v>79.128</v>
      </c>
      <c r="C20" s="24">
        <v>1987</v>
      </c>
      <c r="D20" s="2">
        <f t="shared" si="0"/>
        <v>1.898330188854759</v>
      </c>
      <c r="E20" s="6">
        <f t="shared" si="1"/>
        <v>3.0359299991183759E-2</v>
      </c>
      <c r="F20" s="6">
        <f t="shared" si="2"/>
        <v>5.2897802453496512E-3</v>
      </c>
      <c r="G20" s="1">
        <f t="shared" si="3"/>
        <v>6</v>
      </c>
      <c r="H20" s="5">
        <f t="shared" si="4"/>
        <v>0.16666666666666666</v>
      </c>
      <c r="I20" s="23">
        <v>77.599999999999994</v>
      </c>
    </row>
    <row r="21" spans="1:9">
      <c r="A21" s="24">
        <v>15</v>
      </c>
      <c r="B21" s="23">
        <v>79.099999999999994</v>
      </c>
      <c r="C21" s="24">
        <v>1965</v>
      </c>
      <c r="D21" s="2">
        <f t="shared" si="0"/>
        <v>1.8981764834976764</v>
      </c>
      <c r="E21" s="6">
        <f t="shared" si="1"/>
        <v>3.0305760618576861E-2</v>
      </c>
      <c r="F21" s="6">
        <f t="shared" si="2"/>
        <v>5.2757934299601308E-3</v>
      </c>
      <c r="G21" s="1">
        <f t="shared" si="3"/>
        <v>5.6</v>
      </c>
      <c r="H21" s="5">
        <f t="shared" si="4"/>
        <v>0.17857142857142858</v>
      </c>
    </row>
    <row r="22" spans="1:9">
      <c r="A22" s="24">
        <v>16</v>
      </c>
      <c r="B22" s="23">
        <v>77.637</v>
      </c>
      <c r="C22" s="24">
        <v>1997</v>
      </c>
      <c r="D22" s="2">
        <f t="shared" si="0"/>
        <v>1.8900687453070262</v>
      </c>
      <c r="E22" s="6">
        <f t="shared" si="1"/>
        <v>2.7548616755781612E-2</v>
      </c>
      <c r="F22" s="6">
        <f t="shared" si="2"/>
        <v>4.5724576953403663E-3</v>
      </c>
      <c r="G22" s="1">
        <f t="shared" si="3"/>
        <v>5.25</v>
      </c>
      <c r="H22" s="5">
        <f t="shared" si="4"/>
        <v>0.19047619047619047</v>
      </c>
      <c r="I22" s="23">
        <v>56.7</v>
      </c>
    </row>
    <row r="23" spans="1:9">
      <c r="A23" s="24">
        <v>17</v>
      </c>
      <c r="B23" s="23">
        <v>71.3</v>
      </c>
      <c r="C23" s="24">
        <v>1928</v>
      </c>
      <c r="D23" s="2">
        <f t="shared" si="0"/>
        <v>1.8530895298518655</v>
      </c>
      <c r="E23" s="6">
        <f t="shared" si="1"/>
        <v>1.6640624448959335E-2</v>
      </c>
      <c r="F23" s="6">
        <f t="shared" si="2"/>
        <v>2.1466163312836286E-3</v>
      </c>
      <c r="G23" s="1">
        <f t="shared" si="3"/>
        <v>4.9411764705882355</v>
      </c>
      <c r="H23" s="5">
        <f t="shared" si="4"/>
        <v>0.20238095238095238</v>
      </c>
    </row>
    <row r="24" spans="1:9">
      <c r="A24" s="24">
        <v>18</v>
      </c>
      <c r="B24" s="23">
        <v>70.69</v>
      </c>
      <c r="C24" s="24">
        <v>1986</v>
      </c>
      <c r="D24" s="2">
        <f t="shared" si="0"/>
        <v>1.8493579816612988</v>
      </c>
      <c r="E24" s="6">
        <f t="shared" si="1"/>
        <v>1.569182033121657E-2</v>
      </c>
      <c r="F24" s="6">
        <f t="shared" si="2"/>
        <v>1.9656671974411801E-3</v>
      </c>
      <c r="G24" s="1">
        <f t="shared" si="3"/>
        <v>4.666666666666667</v>
      </c>
      <c r="H24" s="5">
        <f t="shared" si="4"/>
        <v>0.21428571428571427</v>
      </c>
      <c r="I24" s="23">
        <v>62.7</v>
      </c>
    </row>
    <row r="25" spans="1:9">
      <c r="A25" s="24">
        <v>19</v>
      </c>
      <c r="B25" s="23">
        <v>70.563000000000002</v>
      </c>
      <c r="C25" s="24">
        <v>2006</v>
      </c>
      <c r="D25" s="2">
        <f t="shared" si="0"/>
        <v>1.8485770366326797</v>
      </c>
      <c r="E25" s="6">
        <f t="shared" si="1"/>
        <v>1.5496776930525282E-2</v>
      </c>
      <c r="F25" s="6">
        <f t="shared" si="2"/>
        <v>1.9291325656089159E-3</v>
      </c>
      <c r="G25" s="1">
        <f t="shared" si="3"/>
        <v>4.4210526315789478</v>
      </c>
      <c r="H25" s="5">
        <f t="shared" si="4"/>
        <v>0.22619047619047616</v>
      </c>
      <c r="I25" s="23">
        <v>56.2</v>
      </c>
    </row>
    <row r="26" spans="1:9">
      <c r="A26" s="24">
        <v>20</v>
      </c>
      <c r="B26" s="23">
        <v>67.620999999999995</v>
      </c>
      <c r="C26" s="24">
        <v>2000</v>
      </c>
      <c r="D26" s="2">
        <f t="shared" si="0"/>
        <v>1.8300815889566748</v>
      </c>
      <c r="E26" s="6">
        <f t="shared" si="1"/>
        <v>1.1234008024445243E-2</v>
      </c>
      <c r="F26" s="6">
        <f t="shared" si="2"/>
        <v>1.190699289924826E-3</v>
      </c>
      <c r="G26" s="1">
        <f t="shared" si="3"/>
        <v>4.2</v>
      </c>
      <c r="H26" s="5">
        <f t="shared" si="4"/>
        <v>0.23809523809523808</v>
      </c>
      <c r="I26" s="23">
        <v>41.7</v>
      </c>
    </row>
    <row r="27" spans="1:9">
      <c r="A27" s="24">
        <v>21</v>
      </c>
      <c r="B27" s="23">
        <v>67.034000000000006</v>
      </c>
      <c r="C27" s="24">
        <v>1982</v>
      </c>
      <c r="D27" s="2">
        <f t="shared" si="0"/>
        <v>1.8262951350448799</v>
      </c>
      <c r="E27" s="6">
        <f t="shared" si="1"/>
        <v>1.044568818740819E-2</v>
      </c>
      <c r="F27" s="6">
        <f t="shared" si="2"/>
        <v>1.067592677769397E-3</v>
      </c>
      <c r="G27" s="1">
        <f t="shared" si="3"/>
        <v>4</v>
      </c>
      <c r="H27" s="5">
        <f t="shared" si="4"/>
        <v>0.25</v>
      </c>
      <c r="I27" s="23">
        <v>65.5</v>
      </c>
    </row>
    <row r="28" spans="1:9">
      <c r="A28" s="24">
        <v>22</v>
      </c>
      <c r="B28" s="23">
        <v>64.103999999999999</v>
      </c>
      <c r="C28" s="24">
        <v>1999</v>
      </c>
      <c r="D28" s="2">
        <f t="shared" si="0"/>
        <v>1.8068851297329789</v>
      </c>
      <c r="E28" s="6">
        <f t="shared" si="1"/>
        <v>6.8548703218765505E-3</v>
      </c>
      <c r="F28" s="6">
        <f t="shared" si="2"/>
        <v>5.6754312223566278E-4</v>
      </c>
      <c r="G28" s="1">
        <f t="shared" si="3"/>
        <v>3.8181818181818183</v>
      </c>
      <c r="H28" s="5">
        <f t="shared" si="4"/>
        <v>0.26190476190476192</v>
      </c>
      <c r="I28" s="23">
        <v>57.6</v>
      </c>
    </row>
    <row r="29" spans="1:9">
      <c r="A29" s="24">
        <v>23</v>
      </c>
      <c r="B29" s="23">
        <v>64.102000000000004</v>
      </c>
      <c r="C29" s="24">
        <v>1973</v>
      </c>
      <c r="D29" s="2">
        <f t="shared" si="0"/>
        <v>1.8068715798372816</v>
      </c>
      <c r="E29" s="6">
        <f t="shared" si="1"/>
        <v>6.8526268014383988E-3</v>
      </c>
      <c r="F29" s="6">
        <f t="shared" si="2"/>
        <v>5.6726451950246995E-4</v>
      </c>
      <c r="G29" s="1">
        <f t="shared" si="3"/>
        <v>3.652173913043478</v>
      </c>
      <c r="H29" s="5">
        <f t="shared" si="4"/>
        <v>0.27380952380952384</v>
      </c>
      <c r="I29" s="23">
        <v>45.6</v>
      </c>
    </row>
    <row r="30" spans="1:9">
      <c r="A30" s="24">
        <v>24</v>
      </c>
      <c r="B30" s="23">
        <v>63.9</v>
      </c>
      <c r="C30" s="24">
        <v>1951</v>
      </c>
      <c r="D30" s="2">
        <f t="shared" si="0"/>
        <v>1.8055008581584002</v>
      </c>
      <c r="E30" s="6">
        <f t="shared" si="1"/>
        <v>6.6275673688186224E-3</v>
      </c>
      <c r="F30" s="6">
        <f t="shared" si="2"/>
        <v>5.3954941563476582E-4</v>
      </c>
      <c r="G30" s="1">
        <f t="shared" si="3"/>
        <v>3.5</v>
      </c>
      <c r="H30" s="5">
        <f t="shared" si="4"/>
        <v>0.2857142857142857</v>
      </c>
    </row>
    <row r="31" spans="1:9">
      <c r="A31" s="24">
        <v>25</v>
      </c>
      <c r="B31" s="23">
        <v>63.6</v>
      </c>
      <c r="C31" s="24">
        <v>1954</v>
      </c>
      <c r="D31" s="2">
        <f t="shared" si="0"/>
        <v>1.8034571156484138</v>
      </c>
      <c r="E31" s="6">
        <f t="shared" si="1"/>
        <v>6.2989826172323345E-3</v>
      </c>
      <c r="F31" s="6">
        <f t="shared" si="2"/>
        <v>4.9992587430096119E-4</v>
      </c>
      <c r="G31" s="1">
        <f t="shared" si="3"/>
        <v>3.36</v>
      </c>
      <c r="H31" s="5">
        <f t="shared" si="4"/>
        <v>0.29761904761904762</v>
      </c>
    </row>
    <row r="32" spans="1:9">
      <c r="A32" s="24">
        <v>26</v>
      </c>
      <c r="B32" s="23">
        <v>63.322000000000003</v>
      </c>
      <c r="C32" s="24">
        <v>1983</v>
      </c>
      <c r="D32" s="2">
        <f t="shared" si="0"/>
        <v>1.8015546234241566</v>
      </c>
      <c r="E32" s="6">
        <f t="shared" si="1"/>
        <v>6.0006152028823437E-3</v>
      </c>
      <c r="F32" s="6">
        <f t="shared" si="2"/>
        <v>4.648294834926766E-4</v>
      </c>
      <c r="G32" s="1">
        <f t="shared" si="3"/>
        <v>3.2307692307692308</v>
      </c>
      <c r="H32" s="5">
        <f t="shared" si="4"/>
        <v>0.30952380952380953</v>
      </c>
      <c r="I32" s="23">
        <v>67.3</v>
      </c>
    </row>
    <row r="33" spans="1:9">
      <c r="A33" s="24">
        <v>27</v>
      </c>
      <c r="B33" s="23">
        <v>63.2</v>
      </c>
      <c r="C33" s="24">
        <v>1931</v>
      </c>
      <c r="D33" s="2">
        <f t="shared" si="0"/>
        <v>1.8007170782823851</v>
      </c>
      <c r="E33" s="6">
        <f t="shared" si="1"/>
        <v>5.8715580975058504E-3</v>
      </c>
      <c r="F33" s="6">
        <f t="shared" si="2"/>
        <v>4.4991455564902672E-4</v>
      </c>
      <c r="G33" s="1">
        <f t="shared" si="3"/>
        <v>3.1111111111111112</v>
      </c>
      <c r="H33" s="5">
        <f t="shared" si="4"/>
        <v>0.3214285714285714</v>
      </c>
    </row>
    <row r="34" spans="1:9">
      <c r="A34" s="24">
        <v>28</v>
      </c>
      <c r="B34">
        <v>63</v>
      </c>
      <c r="C34" s="24">
        <v>2008</v>
      </c>
      <c r="D34" s="2">
        <f t="shared" si="0"/>
        <v>1.7993405494535817</v>
      </c>
      <c r="E34" s="6">
        <f t="shared" si="1"/>
        <v>5.6624968775720189E-3</v>
      </c>
      <c r="F34" s="6">
        <f t="shared" si="2"/>
        <v>4.2610042101490166E-4</v>
      </c>
      <c r="G34" s="1">
        <f t="shared" si="3"/>
        <v>3</v>
      </c>
      <c r="H34" s="5">
        <f t="shared" si="4"/>
        <v>0.33333333333333331</v>
      </c>
      <c r="I34" s="23">
        <v>64.3</v>
      </c>
    </row>
    <row r="35" spans="1:9">
      <c r="A35" s="24">
        <v>29</v>
      </c>
      <c r="B35" s="23">
        <v>63.1</v>
      </c>
      <c r="C35" s="24">
        <v>1956</v>
      </c>
      <c r="D35" s="2">
        <f t="shared" si="0"/>
        <v>1.8000293592441343</v>
      </c>
      <c r="E35" s="6">
        <f t="shared" si="1"/>
        <v>5.7666366092933418E-3</v>
      </c>
      <c r="F35" s="6">
        <f t="shared" si="2"/>
        <v>4.3790900617385315E-4</v>
      </c>
      <c r="G35" s="1">
        <f t="shared" si="3"/>
        <v>2.896551724137931</v>
      </c>
      <c r="H35" s="5">
        <f t="shared" si="4"/>
        <v>0.34523809523809523</v>
      </c>
    </row>
    <row r="36" spans="1:9">
      <c r="A36" s="24">
        <v>30</v>
      </c>
      <c r="B36" s="23">
        <v>62.084000000000003</v>
      </c>
      <c r="C36" s="24">
        <v>2002</v>
      </c>
      <c r="D36" s="2">
        <f t="shared" si="0"/>
        <v>1.7929796902405353</v>
      </c>
      <c r="E36" s="6">
        <f t="shared" si="1"/>
        <v>4.7456536429963322E-3</v>
      </c>
      <c r="F36" s="6">
        <f t="shared" si="2"/>
        <v>3.2692193268788443E-4</v>
      </c>
      <c r="G36" s="1">
        <f t="shared" si="3"/>
        <v>2.8</v>
      </c>
      <c r="H36" s="5">
        <f t="shared" si="4"/>
        <v>0.35714285714285715</v>
      </c>
      <c r="I36" s="23">
        <v>51.4</v>
      </c>
    </row>
    <row r="37" spans="1:9">
      <c r="A37" s="24">
        <v>31</v>
      </c>
      <c r="B37" s="23">
        <v>61.567</v>
      </c>
      <c r="C37" s="24">
        <v>1975</v>
      </c>
      <c r="D37" s="2">
        <f t="shared" si="0"/>
        <v>1.7893479920649549</v>
      </c>
      <c r="E37" s="6">
        <f t="shared" si="1"/>
        <v>4.2584769078719718E-3</v>
      </c>
      <c r="F37" s="6">
        <f t="shared" si="2"/>
        <v>2.7789545560070962E-4</v>
      </c>
      <c r="G37" s="1">
        <f t="shared" si="3"/>
        <v>2.7096774193548385</v>
      </c>
      <c r="H37" s="5">
        <f t="shared" si="4"/>
        <v>0.36904761904761907</v>
      </c>
      <c r="I37" s="23">
        <v>58.9</v>
      </c>
    </row>
    <row r="38" spans="1:9">
      <c r="A38" s="24">
        <v>32</v>
      </c>
      <c r="B38" s="23">
        <v>61</v>
      </c>
      <c r="C38" s="24">
        <v>1960</v>
      </c>
      <c r="D38" s="2">
        <f t="shared" si="0"/>
        <v>1.7853298350107671</v>
      </c>
      <c r="E38" s="6">
        <f t="shared" si="1"/>
        <v>3.7501966913293561E-3</v>
      </c>
      <c r="F38" s="6">
        <f t="shared" si="2"/>
        <v>2.2965773087509805E-4</v>
      </c>
      <c r="G38" s="1">
        <f t="shared" si="3"/>
        <v>2.625</v>
      </c>
      <c r="H38" s="5">
        <f t="shared" si="4"/>
        <v>0.38095238095238093</v>
      </c>
    </row>
    <row r="39" spans="1:9">
      <c r="A39" s="24">
        <v>33</v>
      </c>
      <c r="B39" s="23">
        <v>60.5</v>
      </c>
      <c r="C39" s="24">
        <v>1938</v>
      </c>
      <c r="D39" s="2">
        <f t="shared" si="0"/>
        <v>1.7817553746524688</v>
      </c>
      <c r="E39" s="6">
        <f t="shared" si="1"/>
        <v>3.3251817781418573E-3</v>
      </c>
      <c r="F39" s="6">
        <f t="shared" si="2"/>
        <v>1.9174457610978614E-4</v>
      </c>
      <c r="G39" s="1">
        <f t="shared" si="3"/>
        <v>2.5454545454545454</v>
      </c>
      <c r="H39" s="5">
        <f t="shared" si="4"/>
        <v>0.39285714285714285</v>
      </c>
    </row>
    <row r="40" spans="1:9">
      <c r="A40" s="24">
        <v>34</v>
      </c>
      <c r="B40" s="23">
        <v>59.5</v>
      </c>
      <c r="C40" s="24">
        <v>1963</v>
      </c>
      <c r="D40" s="2">
        <f t="shared" si="0"/>
        <v>1.7745169657285496</v>
      </c>
      <c r="E40" s="6">
        <f t="shared" si="1"/>
        <v>2.5427794835967991E-3</v>
      </c>
      <c r="F40" s="6">
        <f t="shared" si="2"/>
        <v>1.2822214800541982E-4</v>
      </c>
      <c r="G40" s="1">
        <f t="shared" si="3"/>
        <v>2.4705882352941178</v>
      </c>
      <c r="H40" s="5">
        <f t="shared" si="4"/>
        <v>0.40476190476190477</v>
      </c>
    </row>
    <row r="41" spans="1:9">
      <c r="A41" s="24">
        <v>35</v>
      </c>
      <c r="B41" s="23">
        <v>59</v>
      </c>
      <c r="C41" s="24">
        <v>1961</v>
      </c>
      <c r="D41" s="2">
        <f t="shared" si="0"/>
        <v>1.7708520116421442</v>
      </c>
      <c r="E41" s="6">
        <f t="shared" si="1"/>
        <v>2.1865935673377013E-3</v>
      </c>
      <c r="F41" s="6">
        <f t="shared" si="2"/>
        <v>1.0224735899892487E-4</v>
      </c>
      <c r="G41" s="1">
        <f t="shared" si="3"/>
        <v>2.4</v>
      </c>
      <c r="H41" s="5">
        <f t="shared" si="4"/>
        <v>0.41666666666666669</v>
      </c>
    </row>
    <row r="42" spans="1:9">
      <c r="A42" s="24">
        <v>36</v>
      </c>
      <c r="B42" s="23">
        <v>58.8</v>
      </c>
      <c r="C42" s="24">
        <v>1967</v>
      </c>
      <c r="D42" s="2">
        <f t="shared" si="0"/>
        <v>1.7693773260761385</v>
      </c>
      <c r="E42" s="6">
        <f t="shared" si="1"/>
        <v>2.0508526442030114E-3</v>
      </c>
      <c r="F42" s="6">
        <f t="shared" si="2"/>
        <v>9.287561134911835E-5</v>
      </c>
      <c r="G42" s="1">
        <f t="shared" si="3"/>
        <v>2.3333333333333335</v>
      </c>
      <c r="H42" s="5">
        <f t="shared" si="4"/>
        <v>0.42857142857142855</v>
      </c>
    </row>
    <row r="43" spans="1:9">
      <c r="A43" s="24">
        <v>37</v>
      </c>
      <c r="B43" s="23">
        <v>58.3</v>
      </c>
      <c r="C43" s="24">
        <v>1943</v>
      </c>
      <c r="D43" s="2">
        <f t="shared" si="0"/>
        <v>1.7656685547590141</v>
      </c>
      <c r="E43" s="6">
        <f t="shared" si="1"/>
        <v>1.728694266796412E-3</v>
      </c>
      <c r="F43" s="6">
        <f t="shared" si="2"/>
        <v>7.1874905632586335E-5</v>
      </c>
      <c r="G43" s="1">
        <f t="shared" si="3"/>
        <v>2.2702702702702702</v>
      </c>
      <c r="H43" s="5">
        <f t="shared" si="4"/>
        <v>0.44047619047619052</v>
      </c>
    </row>
    <row r="44" spans="1:9">
      <c r="A44" s="24">
        <v>38</v>
      </c>
      <c r="B44" s="23">
        <v>58.1</v>
      </c>
      <c r="C44" s="24">
        <v>1935</v>
      </c>
      <c r="D44" s="2">
        <f t="shared" si="0"/>
        <v>1.7641761323903307</v>
      </c>
      <c r="E44" s="6">
        <f t="shared" si="1"/>
        <v>1.6068190024807248E-3</v>
      </c>
      <c r="F44" s="6">
        <f t="shared" si="2"/>
        <v>6.4409575765894922E-5</v>
      </c>
      <c r="G44" s="1">
        <f t="shared" si="3"/>
        <v>2.2105263157894739</v>
      </c>
      <c r="H44" s="5">
        <f t="shared" si="4"/>
        <v>0.45238095238095233</v>
      </c>
    </row>
    <row r="45" spans="1:9">
      <c r="A45" s="24">
        <v>39</v>
      </c>
      <c r="B45" s="23">
        <v>55.575000000000003</v>
      </c>
      <c r="C45" s="24">
        <v>1995</v>
      </c>
      <c r="D45" s="2">
        <f t="shared" si="0"/>
        <v>1.7448794713710283</v>
      </c>
      <c r="E45" s="6">
        <f t="shared" si="1"/>
        <v>4.3216114546408292E-4</v>
      </c>
      <c r="F45" s="6">
        <f t="shared" si="2"/>
        <v>8.9839758732867799E-6</v>
      </c>
      <c r="G45" s="1">
        <f t="shared" si="3"/>
        <v>2.1538461538461537</v>
      </c>
      <c r="H45" s="5">
        <f t="shared" si="4"/>
        <v>0.4642857142857143</v>
      </c>
      <c r="I45" s="23">
        <v>47.5</v>
      </c>
    </row>
    <row r="46" spans="1:9">
      <c r="A46" s="24">
        <v>40</v>
      </c>
      <c r="B46" s="23">
        <v>55.4</v>
      </c>
      <c r="C46" s="24">
        <v>1942</v>
      </c>
      <c r="D46" s="2">
        <f t="shared" si="0"/>
        <v>1.7435097647284297</v>
      </c>
      <c r="E46" s="6">
        <f t="shared" si="1"/>
        <v>3.7708898733353218E-4</v>
      </c>
      <c r="F46" s="6">
        <f t="shared" si="2"/>
        <v>7.3226078004348052E-6</v>
      </c>
      <c r="G46" s="1">
        <f t="shared" si="3"/>
        <v>2.1</v>
      </c>
      <c r="H46" s="5">
        <f t="shared" si="4"/>
        <v>0.47619047619047616</v>
      </c>
    </row>
    <row r="47" spans="1:9">
      <c r="A47" s="24">
        <v>41</v>
      </c>
      <c r="B47" s="23">
        <v>55.4</v>
      </c>
      <c r="C47" s="24">
        <v>1964</v>
      </c>
      <c r="D47" s="2">
        <f t="shared" si="0"/>
        <v>1.7435097647284297</v>
      </c>
      <c r="E47" s="6">
        <f t="shared" si="1"/>
        <v>3.7708898733353218E-4</v>
      </c>
      <c r="F47" s="6">
        <f t="shared" si="2"/>
        <v>7.3226078004348052E-6</v>
      </c>
      <c r="G47" s="1">
        <f t="shared" si="3"/>
        <v>2.0487804878048781</v>
      </c>
      <c r="H47" s="5">
        <f t="shared" si="4"/>
        <v>0.48809523809523808</v>
      </c>
    </row>
    <row r="48" spans="1:9">
      <c r="A48" s="24">
        <v>42</v>
      </c>
      <c r="B48" s="23">
        <v>54</v>
      </c>
      <c r="C48" s="24">
        <v>1950</v>
      </c>
      <c r="D48" s="2">
        <f t="shared" si="0"/>
        <v>1.7323937598229686</v>
      </c>
      <c r="E48" s="6">
        <f t="shared" si="1"/>
        <v>6.8936061719406067E-5</v>
      </c>
      <c r="F48" s="6">
        <f t="shared" si="2"/>
        <v>5.7236056425505211E-7</v>
      </c>
      <c r="G48" s="1">
        <f t="shared" si="3"/>
        <v>2</v>
      </c>
      <c r="H48" s="5">
        <f t="shared" si="4"/>
        <v>0.5</v>
      </c>
    </row>
    <row r="49" spans="1:9">
      <c r="A49" s="24">
        <v>43</v>
      </c>
      <c r="B49" s="23">
        <v>52.9</v>
      </c>
      <c r="C49" s="24">
        <v>1959</v>
      </c>
      <c r="D49" s="2">
        <f t="shared" si="0"/>
        <v>1.7234556720351857</v>
      </c>
      <c r="E49" s="6">
        <f t="shared" si="1"/>
        <v>4.0362317858329341E-7</v>
      </c>
      <c r="F49" s="6">
        <f t="shared" si="2"/>
        <v>-2.5642723371481936E-10</v>
      </c>
      <c r="G49" s="1">
        <f t="shared" si="3"/>
        <v>1.9534883720930232</v>
      </c>
      <c r="H49" s="5">
        <f t="shared" si="4"/>
        <v>0.51190476190476197</v>
      </c>
    </row>
    <row r="50" spans="1:9">
      <c r="A50" s="24">
        <v>44</v>
      </c>
      <c r="B50" s="23">
        <v>52.2</v>
      </c>
      <c r="C50" s="24">
        <v>1933</v>
      </c>
      <c r="D50" s="2">
        <f t="shared" si="0"/>
        <v>1.7176705030022621</v>
      </c>
      <c r="E50" s="6">
        <f t="shared" si="1"/>
        <v>4.1222595301728762E-5</v>
      </c>
      <c r="F50" s="6">
        <f t="shared" si="2"/>
        <v>-2.6466895099751725E-7</v>
      </c>
      <c r="G50" s="1">
        <f t="shared" si="3"/>
        <v>1.9090909090909092</v>
      </c>
      <c r="H50" s="5">
        <f t="shared" si="4"/>
        <v>0.52380952380952384</v>
      </c>
    </row>
    <row r="51" spans="1:9">
      <c r="A51" s="24">
        <v>45</v>
      </c>
      <c r="B51" s="23">
        <v>51.7</v>
      </c>
      <c r="C51" s="24">
        <v>1946</v>
      </c>
      <c r="D51" s="2">
        <f t="shared" si="0"/>
        <v>1.7134905430939424</v>
      </c>
      <c r="E51" s="6">
        <f t="shared" si="1"/>
        <v>1.1236937887058471E-4</v>
      </c>
      <c r="F51" s="6">
        <f t="shared" si="2"/>
        <v>-1.1911651271541597E-6</v>
      </c>
      <c r="G51" s="1">
        <f t="shared" si="3"/>
        <v>1.8666666666666667</v>
      </c>
      <c r="H51" s="5">
        <f t="shared" si="4"/>
        <v>0.5357142857142857</v>
      </c>
    </row>
    <row r="52" spans="1:9">
      <c r="A52" s="24">
        <v>46</v>
      </c>
      <c r="B52" s="23">
        <v>51.371000000000002</v>
      </c>
      <c r="C52" s="24">
        <v>1988</v>
      </c>
      <c r="D52" s="2">
        <f t="shared" si="0"/>
        <v>1.7107180198854204</v>
      </c>
      <c r="E52" s="6">
        <f t="shared" si="1"/>
        <v>1.7883620890792861E-4</v>
      </c>
      <c r="F52" s="6">
        <f t="shared" si="2"/>
        <v>-2.3915704695538334E-6</v>
      </c>
      <c r="G52" s="1">
        <f t="shared" si="3"/>
        <v>1.826086956521739</v>
      </c>
      <c r="H52" s="5">
        <f t="shared" si="4"/>
        <v>0.54761904761904767</v>
      </c>
      <c r="I52" s="23">
        <v>42.1</v>
      </c>
    </row>
    <row r="53" spans="1:9">
      <c r="A53" s="24">
        <v>47</v>
      </c>
      <c r="B53" s="23">
        <v>50.923999999999999</v>
      </c>
      <c r="C53" s="24">
        <v>1970</v>
      </c>
      <c r="D53" s="2">
        <f t="shared" si="0"/>
        <v>1.7069225094690399</v>
      </c>
      <c r="E53" s="6">
        <f t="shared" si="1"/>
        <v>2.9475656868542007E-4</v>
      </c>
      <c r="F53" s="6">
        <f t="shared" si="2"/>
        <v>-5.0605210798062043E-6</v>
      </c>
      <c r="G53" s="1">
        <f t="shared" si="3"/>
        <v>1.7872340425531914</v>
      </c>
      <c r="H53" s="5">
        <f t="shared" si="4"/>
        <v>0.55952380952380953</v>
      </c>
      <c r="I53" s="23">
        <v>37.9</v>
      </c>
    </row>
    <row r="54" spans="1:9">
      <c r="A54" s="24">
        <v>48</v>
      </c>
      <c r="B54" s="23">
        <v>50.448999999999998</v>
      </c>
      <c r="C54" s="24">
        <v>1969</v>
      </c>
      <c r="D54" s="2">
        <f t="shared" si="0"/>
        <v>1.7028525620736989</v>
      </c>
      <c r="E54" s="6">
        <f t="shared" si="1"/>
        <v>4.5107062896655476E-4</v>
      </c>
      <c r="F54" s="6">
        <f t="shared" si="2"/>
        <v>-9.580029006062822E-6</v>
      </c>
      <c r="G54" s="1">
        <f t="shared" si="3"/>
        <v>1.75</v>
      </c>
      <c r="H54" s="5">
        <f t="shared" si="4"/>
        <v>0.5714285714285714</v>
      </c>
      <c r="I54" s="23">
        <v>40.299999999999997</v>
      </c>
    </row>
    <row r="55" spans="1:9">
      <c r="A55" s="24">
        <v>49</v>
      </c>
      <c r="B55" s="23">
        <v>50</v>
      </c>
      <c r="C55" s="24">
        <v>1953</v>
      </c>
      <c r="D55" s="2">
        <f t="shared" si="0"/>
        <v>1.6989700043360187</v>
      </c>
      <c r="E55" s="6">
        <f t="shared" si="1"/>
        <v>6.3106369385063196E-4</v>
      </c>
      <c r="F55" s="6">
        <f t="shared" si="2"/>
        <v>-1.585293915656548E-5</v>
      </c>
      <c r="G55" s="1">
        <f t="shared" si="3"/>
        <v>1.7142857142857142</v>
      </c>
      <c r="H55" s="5">
        <f t="shared" si="4"/>
        <v>0.58333333333333337</v>
      </c>
    </row>
    <row r="56" spans="1:9">
      <c r="A56" s="24">
        <v>50</v>
      </c>
      <c r="B56" s="23">
        <v>49.963000000000001</v>
      </c>
      <c r="C56" s="24">
        <v>2004</v>
      </c>
      <c r="D56" s="2">
        <f t="shared" si="0"/>
        <v>1.6986485074508866</v>
      </c>
      <c r="E56" s="6">
        <f t="shared" si="1"/>
        <v>6.4731968847903294E-4</v>
      </c>
      <c r="F56" s="6">
        <f t="shared" si="2"/>
        <v>-1.6469416954702296E-5</v>
      </c>
      <c r="G56" s="1">
        <f t="shared" si="3"/>
        <v>1.68</v>
      </c>
      <c r="H56" s="5">
        <f t="shared" si="4"/>
        <v>0.59523809523809523</v>
      </c>
      <c r="I56" s="23">
        <v>38.1</v>
      </c>
    </row>
    <row r="57" spans="1:9">
      <c r="A57" s="24">
        <v>51</v>
      </c>
      <c r="B57" s="23">
        <v>49.2</v>
      </c>
      <c r="C57" s="24">
        <v>1932</v>
      </c>
      <c r="D57" s="2">
        <f t="shared" si="0"/>
        <v>1.6919651027673603</v>
      </c>
      <c r="E57" s="6">
        <f t="shared" si="1"/>
        <v>1.0320723403404264E-3</v>
      </c>
      <c r="F57" s="6">
        <f t="shared" si="2"/>
        <v>-3.3156234961139662E-5</v>
      </c>
      <c r="G57" s="1">
        <f t="shared" si="3"/>
        <v>1.6470588235294117</v>
      </c>
      <c r="H57" s="5">
        <f t="shared" si="4"/>
        <v>0.60714285714285721</v>
      </c>
    </row>
    <row r="58" spans="1:9">
      <c r="A58" s="24">
        <v>52</v>
      </c>
      <c r="B58" s="23">
        <v>47.718000000000004</v>
      </c>
      <c r="C58" s="24">
        <v>1971</v>
      </c>
      <c r="D58" s="2">
        <f t="shared" si="0"/>
        <v>1.6786822328363995</v>
      </c>
      <c r="E58" s="6">
        <f t="shared" si="1"/>
        <v>2.0619548170351916E-3</v>
      </c>
      <c r="F58" s="6">
        <f t="shared" si="2"/>
        <v>-9.3630796257829403E-5</v>
      </c>
      <c r="G58" s="1">
        <f t="shared" si="3"/>
        <v>1.6153846153846154</v>
      </c>
      <c r="H58" s="5">
        <f t="shared" si="4"/>
        <v>0.61904761904761907</v>
      </c>
      <c r="I58" s="23">
        <v>50</v>
      </c>
    </row>
    <row r="59" spans="1:9">
      <c r="A59" s="24">
        <v>53</v>
      </c>
      <c r="B59" s="23">
        <v>47.6</v>
      </c>
      <c r="C59" s="24">
        <v>1968</v>
      </c>
      <c r="D59" s="2">
        <f t="shared" si="0"/>
        <v>1.6776069527204931</v>
      </c>
      <c r="E59" s="6">
        <f t="shared" si="1"/>
        <v>2.1607653019835834E-3</v>
      </c>
      <c r="F59" s="6">
        <f t="shared" si="2"/>
        <v>-1.0044108509223019E-4</v>
      </c>
      <c r="G59" s="1">
        <f t="shared" si="3"/>
        <v>1.5849056603773586</v>
      </c>
      <c r="H59" s="5">
        <f t="shared" si="4"/>
        <v>0.63095238095238093</v>
      </c>
    </row>
    <row r="60" spans="1:9">
      <c r="A60" s="24">
        <v>54</v>
      </c>
      <c r="B60" s="23">
        <v>47.2</v>
      </c>
      <c r="C60" s="24">
        <v>1937</v>
      </c>
      <c r="D60" s="2">
        <f t="shared" si="0"/>
        <v>1.6739419986340878</v>
      </c>
      <c r="E60" s="6">
        <f t="shared" si="1"/>
        <v>2.5149208820994251E-3</v>
      </c>
      <c r="F60" s="6">
        <f t="shared" si="2"/>
        <v>-1.2612073424564461E-4</v>
      </c>
      <c r="G60" s="1">
        <f t="shared" si="3"/>
        <v>1.5555555555555556</v>
      </c>
      <c r="H60" s="5">
        <f t="shared" si="4"/>
        <v>0.64285714285714279</v>
      </c>
    </row>
    <row r="61" spans="1:9">
      <c r="A61" s="24">
        <v>55</v>
      </c>
      <c r="B61" s="23">
        <v>46.993000000000002</v>
      </c>
      <c r="C61" s="24">
        <v>1984</v>
      </c>
      <c r="D61" s="2">
        <f t="shared" si="0"/>
        <v>1.6720331709616036</v>
      </c>
      <c r="E61" s="6">
        <f t="shared" si="1"/>
        <v>2.7100160528759948E-3</v>
      </c>
      <c r="F61" s="6">
        <f t="shared" si="2"/>
        <v>-1.4107751303405814E-4</v>
      </c>
      <c r="G61" s="1">
        <f t="shared" si="3"/>
        <v>1.5272727272727273</v>
      </c>
      <c r="H61" s="5">
        <f t="shared" si="4"/>
        <v>0.65476190476190477</v>
      </c>
      <c r="I61" s="23">
        <v>49.6</v>
      </c>
    </row>
    <row r="62" spans="1:9">
      <c r="A62" s="24">
        <v>56</v>
      </c>
      <c r="B62" s="23">
        <v>45.707000000000001</v>
      </c>
      <c r="C62" s="24">
        <v>2005</v>
      </c>
      <c r="D62" s="2">
        <f t="shared" si="0"/>
        <v>1.659982717106385</v>
      </c>
      <c r="E62" s="6">
        <f t="shared" si="1"/>
        <v>4.1098700744105132E-3</v>
      </c>
      <c r="F62" s="6">
        <f t="shared" si="2"/>
        <v>-2.6347665372853399E-4</v>
      </c>
      <c r="G62" s="1">
        <f t="shared" si="3"/>
        <v>1.5</v>
      </c>
      <c r="H62" s="5">
        <f t="shared" si="4"/>
        <v>0.66666666666666663</v>
      </c>
      <c r="I62" s="23">
        <v>29.6</v>
      </c>
    </row>
    <row r="63" spans="1:9">
      <c r="A63" s="24">
        <v>57</v>
      </c>
      <c r="B63" s="23">
        <v>45.631</v>
      </c>
      <c r="C63" s="24">
        <v>1998</v>
      </c>
      <c r="D63" s="2">
        <f t="shared" si="0"/>
        <v>1.6592599864084947</v>
      </c>
      <c r="E63" s="6">
        <f t="shared" si="1"/>
        <v>4.2030584411627573E-3</v>
      </c>
      <c r="F63" s="6">
        <f t="shared" si="2"/>
        <v>-2.7248847791443864E-4</v>
      </c>
      <c r="G63" s="1">
        <f t="shared" si="3"/>
        <v>1.4736842105263157</v>
      </c>
      <c r="H63" s="5">
        <f t="shared" si="4"/>
        <v>0.6785714285714286</v>
      </c>
      <c r="I63" s="23">
        <v>30.8</v>
      </c>
    </row>
    <row r="64" spans="1:9">
      <c r="A64" s="24">
        <v>58</v>
      </c>
      <c r="B64" s="23">
        <v>44.2</v>
      </c>
      <c r="C64" s="24">
        <v>1945</v>
      </c>
      <c r="D64" s="2">
        <f t="shared" si="0"/>
        <v>1.6454222693490919</v>
      </c>
      <c r="E64" s="6">
        <f t="shared" si="1"/>
        <v>6.1887668983567276E-3</v>
      </c>
      <c r="F64" s="6">
        <f t="shared" si="2"/>
        <v>-4.868623463535922E-4</v>
      </c>
      <c r="G64" s="1">
        <f t="shared" si="3"/>
        <v>1.4482758620689655</v>
      </c>
      <c r="H64" s="5">
        <f t="shared" si="4"/>
        <v>0.69047619047619047</v>
      </c>
    </row>
    <row r="65" spans="1:9">
      <c r="A65" s="24">
        <v>59</v>
      </c>
      <c r="B65" s="23">
        <v>43.3</v>
      </c>
      <c r="C65" s="24">
        <v>1949</v>
      </c>
      <c r="D65" s="2">
        <f t="shared" si="0"/>
        <v>1.6364878963533653</v>
      </c>
      <c r="E65" s="6">
        <f t="shared" si="1"/>
        <v>7.674301225276659E-3</v>
      </c>
      <c r="F65" s="6">
        <f t="shared" si="2"/>
        <v>-6.7229249425529718E-4</v>
      </c>
      <c r="G65" s="1">
        <f t="shared" si="3"/>
        <v>1.423728813559322</v>
      </c>
      <c r="H65" s="5">
        <f t="shared" si="4"/>
        <v>0.70238095238095244</v>
      </c>
    </row>
    <row r="66" spans="1:9">
      <c r="A66" s="24">
        <v>60</v>
      </c>
      <c r="B66" s="23">
        <v>43.3</v>
      </c>
      <c r="C66" s="24">
        <v>1955</v>
      </c>
      <c r="D66" s="2">
        <f t="shared" si="0"/>
        <v>1.6364878963533653</v>
      </c>
      <c r="E66" s="6">
        <f t="shared" si="1"/>
        <v>7.674301225276659E-3</v>
      </c>
      <c r="F66" s="6">
        <f t="shared" si="2"/>
        <v>-6.7229249425529718E-4</v>
      </c>
      <c r="G66" s="1">
        <f t="shared" si="3"/>
        <v>1.4</v>
      </c>
      <c r="H66" s="5">
        <f t="shared" si="4"/>
        <v>0.7142857142857143</v>
      </c>
    </row>
    <row r="67" spans="1:9">
      <c r="A67" s="24">
        <v>61</v>
      </c>
      <c r="B67" s="23">
        <v>42.46</v>
      </c>
      <c r="C67" s="24">
        <v>1992</v>
      </c>
      <c r="D67" s="2">
        <f t="shared" si="0"/>
        <v>1.62797998982998</v>
      </c>
      <c r="E67" s="6">
        <f t="shared" si="1"/>
        <v>9.2373234856583195E-3</v>
      </c>
      <c r="F67" s="6">
        <f t="shared" si="2"/>
        <v>-8.8780835738734739E-4</v>
      </c>
      <c r="G67" s="1">
        <f t="shared" si="3"/>
        <v>1.3770491803278688</v>
      </c>
      <c r="H67" s="5">
        <f t="shared" si="4"/>
        <v>0.72619047619047616</v>
      </c>
      <c r="I67" s="23">
        <v>27</v>
      </c>
    </row>
    <row r="68" spans="1:9">
      <c r="A68" s="24">
        <v>62</v>
      </c>
      <c r="B68" s="23">
        <v>40.799999999999997</v>
      </c>
      <c r="C68" s="24">
        <v>1927</v>
      </c>
      <c r="D68" s="2">
        <f t="shared" si="0"/>
        <v>1.61066016308988</v>
      </c>
      <c r="E68" s="6">
        <f t="shared" si="1"/>
        <v>1.2866551469066907E-2</v>
      </c>
      <c r="F68" s="6">
        <f t="shared" si="2"/>
        <v>-1.4594635145159639E-3</v>
      </c>
      <c r="G68" s="1">
        <f t="shared" si="3"/>
        <v>1.3548387096774193</v>
      </c>
      <c r="H68" s="5">
        <f t="shared" si="4"/>
        <v>0.73809523809523814</v>
      </c>
    </row>
    <row r="69" spans="1:9">
      <c r="A69" s="24">
        <v>63</v>
      </c>
      <c r="B69" s="23">
        <v>40.5</v>
      </c>
      <c r="C69" s="24">
        <v>1940</v>
      </c>
      <c r="D69" s="2">
        <f t="shared" si="0"/>
        <v>1.6074550232146685</v>
      </c>
      <c r="E69" s="6">
        <f t="shared" si="1"/>
        <v>1.3603947694555151E-2</v>
      </c>
      <c r="F69" s="6">
        <f t="shared" si="2"/>
        <v>-1.5867095300197229E-3</v>
      </c>
      <c r="G69" s="1">
        <f t="shared" si="3"/>
        <v>1.3333333333333333</v>
      </c>
      <c r="H69" s="5">
        <f t="shared" si="4"/>
        <v>0.75</v>
      </c>
    </row>
    <row r="70" spans="1:9">
      <c r="A70" s="24">
        <v>64</v>
      </c>
      <c r="B70" s="23">
        <v>40.4</v>
      </c>
      <c r="C70" s="24">
        <v>1957</v>
      </c>
      <c r="D70" s="2">
        <f t="shared" si="0"/>
        <v>1.6063813651106049</v>
      </c>
      <c r="E70" s="6">
        <f t="shared" si="1"/>
        <v>1.3855554728511587E-2</v>
      </c>
      <c r="F70" s="6">
        <f t="shared" si="2"/>
        <v>-1.6309320871595941E-3</v>
      </c>
      <c r="G70" s="1">
        <f t="shared" si="3"/>
        <v>1.3125</v>
      </c>
      <c r="H70" s="5">
        <f t="shared" si="4"/>
        <v>0.76190476190476186</v>
      </c>
    </row>
    <row r="71" spans="1:9">
      <c r="A71" s="24">
        <v>65</v>
      </c>
      <c r="B71" s="23">
        <v>40.1</v>
      </c>
      <c r="C71" s="24">
        <v>1962</v>
      </c>
      <c r="D71" s="2">
        <f t="shared" si="0"/>
        <v>1.6031443726201824</v>
      </c>
      <c r="E71" s="6">
        <f t="shared" si="1"/>
        <v>1.4628083163294699E-2</v>
      </c>
      <c r="F71" s="6">
        <f t="shared" si="2"/>
        <v>-1.7692171112946345E-3</v>
      </c>
      <c r="G71" s="1">
        <f t="shared" si="3"/>
        <v>1.2923076923076924</v>
      </c>
      <c r="H71" s="5">
        <f t="shared" si="4"/>
        <v>0.77380952380952372</v>
      </c>
    </row>
    <row r="72" spans="1:9">
      <c r="A72" s="24">
        <v>66</v>
      </c>
      <c r="B72" s="23">
        <v>39.799999999999997</v>
      </c>
      <c r="C72" s="24">
        <v>1936</v>
      </c>
      <c r="D72" s="2">
        <f t="shared" ref="D72:D89" si="5">LOG(B72)</f>
        <v>1.5998830720736879</v>
      </c>
      <c r="E72" s="6">
        <f t="shared" ref="E72:E89" si="6">($D72-$D$90)^2</f>
        <v>1.5427605753809867E-2</v>
      </c>
      <c r="F72" s="6">
        <f t="shared" ref="F72:F89" si="7">($D72-$D$90)^3</f>
        <v>-1.916230719601765E-3</v>
      </c>
      <c r="G72" s="1">
        <f t="shared" ref="G72:G89" si="8">(83+1)/A72</f>
        <v>1.2727272727272727</v>
      </c>
      <c r="H72" s="5">
        <f t="shared" ref="H72:H89" si="9">1/G72</f>
        <v>0.7857142857142857</v>
      </c>
    </row>
    <row r="73" spans="1:9">
      <c r="A73" s="24">
        <v>67</v>
      </c>
      <c r="B73" s="23">
        <v>39.799999999999997</v>
      </c>
      <c r="C73" s="24">
        <v>1939</v>
      </c>
      <c r="D73" s="2">
        <f t="shared" si="5"/>
        <v>1.5998830720736879</v>
      </c>
      <c r="E73" s="6">
        <f t="shared" si="6"/>
        <v>1.5427605753809867E-2</v>
      </c>
      <c r="F73" s="6">
        <f t="shared" si="7"/>
        <v>-1.916230719601765E-3</v>
      </c>
      <c r="G73" s="1">
        <f t="shared" si="8"/>
        <v>1.2537313432835822</v>
      </c>
      <c r="H73" s="5">
        <f t="shared" si="9"/>
        <v>0.79761904761904756</v>
      </c>
    </row>
    <row r="74" spans="1:9">
      <c r="A74" s="39">
        <v>68</v>
      </c>
      <c r="B74" s="40">
        <v>38.433</v>
      </c>
      <c r="C74" s="39">
        <v>1980</v>
      </c>
      <c r="D74" s="41">
        <f t="shared" si="5"/>
        <v>1.5847042859109841</v>
      </c>
      <c r="E74" s="42">
        <f t="shared" si="6"/>
        <v>1.9428652017932552E-2</v>
      </c>
      <c r="F74" s="42">
        <f t="shared" si="7"/>
        <v>-2.7080956819374165E-3</v>
      </c>
      <c r="G74" s="43">
        <f t="shared" si="8"/>
        <v>1.2352941176470589</v>
      </c>
      <c r="H74" s="44">
        <f t="shared" si="9"/>
        <v>0.80952380952380953</v>
      </c>
      <c r="I74" s="40">
        <v>33.4</v>
      </c>
    </row>
    <row r="75" spans="1:9">
      <c r="A75" s="24">
        <v>69</v>
      </c>
      <c r="B75" s="23">
        <v>37</v>
      </c>
      <c r="C75" s="24">
        <v>1948</v>
      </c>
      <c r="D75" s="2">
        <f t="shared" si="5"/>
        <v>1.568201724066995</v>
      </c>
      <c r="E75" s="6">
        <f t="shared" si="6"/>
        <v>2.4301461825222498E-2</v>
      </c>
      <c r="F75" s="6">
        <f t="shared" si="7"/>
        <v>-3.7883369352939606E-3</v>
      </c>
      <c r="G75" s="1">
        <f t="shared" si="8"/>
        <v>1.2173913043478262</v>
      </c>
      <c r="H75" s="5">
        <f t="shared" si="9"/>
        <v>0.8214285714285714</v>
      </c>
    </row>
    <row r="76" spans="1:9">
      <c r="A76" s="24">
        <v>70</v>
      </c>
      <c r="B76" s="23">
        <v>35.6</v>
      </c>
      <c r="C76" s="24">
        <v>1952</v>
      </c>
      <c r="D76" s="2">
        <f t="shared" si="5"/>
        <v>1.5514499979728751</v>
      </c>
      <c r="E76" s="6">
        <f t="shared" si="6"/>
        <v>2.9804910568908497E-2</v>
      </c>
      <c r="F76" s="6">
        <f t="shared" si="7"/>
        <v>-5.1455491933050778E-3</v>
      </c>
      <c r="G76" s="1">
        <f t="shared" si="8"/>
        <v>1.2</v>
      </c>
      <c r="H76" s="5">
        <f t="shared" si="9"/>
        <v>0.83333333333333337</v>
      </c>
    </row>
    <row r="77" spans="1:9">
      <c r="A77" s="24">
        <v>71</v>
      </c>
      <c r="B77" s="23">
        <v>34.5</v>
      </c>
      <c r="C77" s="24">
        <v>1958</v>
      </c>
      <c r="D77" s="2">
        <f t="shared" si="5"/>
        <v>1.5378190950732742</v>
      </c>
      <c r="E77" s="6">
        <f t="shared" si="6"/>
        <v>3.4697217157284826E-2</v>
      </c>
      <c r="F77" s="6">
        <f t="shared" si="7"/>
        <v>-6.4631162318881706E-3</v>
      </c>
      <c r="G77" s="1">
        <f t="shared" si="8"/>
        <v>1.1830985915492958</v>
      </c>
      <c r="H77" s="5">
        <f t="shared" si="9"/>
        <v>0.84523809523809523</v>
      </c>
    </row>
    <row r="78" spans="1:9">
      <c r="A78" s="24">
        <v>72</v>
      </c>
      <c r="B78" s="23">
        <v>33.700000000000003</v>
      </c>
      <c r="C78" s="24">
        <v>1944</v>
      </c>
      <c r="D78" s="2">
        <f t="shared" si="5"/>
        <v>1.5276299008713388</v>
      </c>
      <c r="E78" s="6">
        <f t="shared" si="6"/>
        <v>3.8596957767288054E-2</v>
      </c>
      <c r="F78" s="6">
        <f t="shared" si="7"/>
        <v>-7.5828001857207866E-3</v>
      </c>
      <c r="G78" s="1">
        <f t="shared" si="8"/>
        <v>1.1666666666666667</v>
      </c>
      <c r="H78" s="5">
        <f t="shared" si="9"/>
        <v>0.8571428571428571</v>
      </c>
    </row>
    <row r="79" spans="1:9">
      <c r="A79" s="24">
        <v>73</v>
      </c>
      <c r="B79" s="23">
        <v>33.380000000000003</v>
      </c>
      <c r="C79" s="24">
        <v>1979</v>
      </c>
      <c r="D79" s="2">
        <f t="shared" si="5"/>
        <v>1.5234863323432279</v>
      </c>
      <c r="E79" s="6">
        <f t="shared" si="6"/>
        <v>4.024222686183649E-2</v>
      </c>
      <c r="F79" s="6">
        <f t="shared" si="7"/>
        <v>-8.072777961241704E-3</v>
      </c>
      <c r="G79" s="1">
        <f t="shared" si="8"/>
        <v>1.1506849315068493</v>
      </c>
      <c r="H79" s="5">
        <f t="shared" si="9"/>
        <v>0.86904761904761907</v>
      </c>
      <c r="I79" s="23">
        <v>39.4</v>
      </c>
    </row>
    <row r="80" spans="1:9">
      <c r="A80" s="24">
        <v>74</v>
      </c>
      <c r="B80" s="23">
        <v>30.675999999999998</v>
      </c>
      <c r="C80" s="24">
        <v>1993</v>
      </c>
      <c r="D80" s="2">
        <f t="shared" si="5"/>
        <v>1.4867987290975941</v>
      </c>
      <c r="E80" s="6">
        <f t="shared" si="6"/>
        <v>5.6307614941078374E-2</v>
      </c>
      <c r="F80" s="6">
        <f t="shared" si="7"/>
        <v>-1.3361361001120408E-2</v>
      </c>
      <c r="G80" s="1">
        <f t="shared" si="8"/>
        <v>1.1351351351351351</v>
      </c>
      <c r="H80" s="5">
        <f t="shared" si="9"/>
        <v>0.88095238095238104</v>
      </c>
      <c r="I80" s="23">
        <v>14.7</v>
      </c>
    </row>
    <row r="81" spans="1:9">
      <c r="A81" s="24">
        <v>75</v>
      </c>
      <c r="B81" s="23">
        <v>29.5</v>
      </c>
      <c r="C81" s="24">
        <v>1930</v>
      </c>
      <c r="D81" s="2">
        <f t="shared" si="5"/>
        <v>1.469822015978163</v>
      </c>
      <c r="E81" s="6">
        <f t="shared" si="6"/>
        <v>6.4652708853695937E-2</v>
      </c>
      <c r="F81" s="6">
        <f t="shared" si="7"/>
        <v>-1.6439177656007418E-2</v>
      </c>
      <c r="G81" s="1">
        <f t="shared" si="8"/>
        <v>1.1200000000000001</v>
      </c>
      <c r="H81" s="5">
        <f t="shared" si="9"/>
        <v>0.89285714285714279</v>
      </c>
    </row>
    <row r="82" spans="1:9">
      <c r="A82" s="24">
        <v>76</v>
      </c>
      <c r="B82" s="23">
        <v>28.283000000000001</v>
      </c>
      <c r="C82" s="24">
        <v>1994</v>
      </c>
      <c r="D82" s="2">
        <f t="shared" si="5"/>
        <v>1.4515254735245906</v>
      </c>
      <c r="E82" s="6">
        <f t="shared" si="6"/>
        <v>7.4291958309840367E-2</v>
      </c>
      <c r="F82" s="6">
        <f t="shared" si="7"/>
        <v>-2.0249425651208557E-2</v>
      </c>
      <c r="G82" s="1">
        <f t="shared" si="8"/>
        <v>1.1052631578947369</v>
      </c>
      <c r="H82" s="5">
        <f t="shared" si="9"/>
        <v>0.90476190476190466</v>
      </c>
      <c r="I82" s="23">
        <v>17.3</v>
      </c>
    </row>
    <row r="83" spans="1:9">
      <c r="A83" s="24">
        <v>77</v>
      </c>
      <c r="B83" s="23">
        <v>27</v>
      </c>
      <c r="C83" s="24">
        <v>1966</v>
      </c>
      <c r="D83" s="2">
        <f t="shared" si="5"/>
        <v>1.4313637641589874</v>
      </c>
      <c r="E83" s="6">
        <f t="shared" si="6"/>
        <v>8.5689226104819105E-2</v>
      </c>
      <c r="F83" s="6">
        <f t="shared" si="7"/>
        <v>-2.508356905517729E-2</v>
      </c>
      <c r="G83" s="1">
        <f t="shared" si="8"/>
        <v>1.0909090909090908</v>
      </c>
      <c r="H83" s="5">
        <f t="shared" si="9"/>
        <v>0.91666666666666674</v>
      </c>
    </row>
    <row r="84" spans="1:9">
      <c r="A84" s="24">
        <v>78</v>
      </c>
      <c r="B84" s="23">
        <v>23.443999999999999</v>
      </c>
      <c r="C84" s="24">
        <v>1985</v>
      </c>
      <c r="D84" s="2">
        <f t="shared" si="5"/>
        <v>1.3700317127095811</v>
      </c>
      <c r="E84" s="6">
        <f t="shared" si="6"/>
        <v>0.12535796863773924</v>
      </c>
      <c r="F84" s="6">
        <f t="shared" si="7"/>
        <v>-4.4384151212389804E-2</v>
      </c>
      <c r="G84" s="1">
        <f t="shared" si="8"/>
        <v>1.0769230769230769</v>
      </c>
      <c r="H84" s="5">
        <f t="shared" si="9"/>
        <v>0.9285714285714286</v>
      </c>
      <c r="I84" s="23">
        <v>23.6</v>
      </c>
    </row>
    <row r="85" spans="1:9">
      <c r="A85" s="24">
        <v>79</v>
      </c>
      <c r="B85" s="23">
        <v>22.1</v>
      </c>
      <c r="C85" s="24">
        <v>1941</v>
      </c>
      <c r="D85" s="2">
        <f t="shared" si="5"/>
        <v>1.3443922736851108</v>
      </c>
      <c r="E85" s="6">
        <f t="shared" si="6"/>
        <v>0.14417111174193847</v>
      </c>
      <c r="F85" s="6">
        <f t="shared" si="7"/>
        <v>-5.4741585407066203E-2</v>
      </c>
      <c r="G85" s="1">
        <f t="shared" si="8"/>
        <v>1.0632911392405062</v>
      </c>
      <c r="H85" s="5">
        <f t="shared" si="9"/>
        <v>0.94047619047619058</v>
      </c>
    </row>
    <row r="86" spans="1:9">
      <c r="A86" s="24">
        <v>80</v>
      </c>
      <c r="B86" s="23">
        <v>21.97</v>
      </c>
      <c r="C86" s="24">
        <v>1989</v>
      </c>
      <c r="D86" s="2">
        <f t="shared" si="5"/>
        <v>1.3418300569205104</v>
      </c>
      <c r="E86" s="6">
        <f t="shared" si="6"/>
        <v>0.14612341750642524</v>
      </c>
      <c r="F86" s="6">
        <f t="shared" si="7"/>
        <v>-5.5857273260915566E-2</v>
      </c>
      <c r="G86" s="1">
        <f t="shared" si="8"/>
        <v>1.05</v>
      </c>
      <c r="H86" s="5">
        <f t="shared" si="9"/>
        <v>0.95238095238095233</v>
      </c>
      <c r="I86" s="23">
        <v>23.6</v>
      </c>
    </row>
    <row r="87" spans="1:9">
      <c r="A87" s="24">
        <v>81</v>
      </c>
      <c r="B87" s="23">
        <v>21.1</v>
      </c>
      <c r="C87" s="24">
        <v>1929</v>
      </c>
      <c r="D87" s="2">
        <f t="shared" si="5"/>
        <v>1.3242824552976926</v>
      </c>
      <c r="E87" s="6">
        <f t="shared" si="6"/>
        <v>0.15984686080994875</v>
      </c>
      <c r="F87" s="6">
        <f t="shared" si="7"/>
        <v>-6.3908138475363516E-2</v>
      </c>
      <c r="G87" s="1">
        <f t="shared" si="8"/>
        <v>1.037037037037037</v>
      </c>
      <c r="H87" s="5">
        <f t="shared" si="9"/>
        <v>0.9642857142857143</v>
      </c>
    </row>
    <row r="88" spans="1:9">
      <c r="A88" s="24">
        <v>82</v>
      </c>
      <c r="B88" s="23">
        <v>13.929</v>
      </c>
      <c r="C88" s="24">
        <v>1977</v>
      </c>
      <c r="D88" s="2">
        <f t="shared" si="5"/>
        <v>1.1439199383858365</v>
      </c>
      <c r="E88" s="6">
        <f t="shared" si="6"/>
        <v>0.33659844389128896</v>
      </c>
      <c r="F88" s="6">
        <f t="shared" si="7"/>
        <v>-0.19528467164411134</v>
      </c>
      <c r="G88" s="1">
        <f t="shared" si="8"/>
        <v>1.024390243902439</v>
      </c>
      <c r="H88" s="5">
        <f t="shared" si="9"/>
        <v>0.97619047619047616</v>
      </c>
      <c r="I88" s="23">
        <v>15</v>
      </c>
    </row>
    <row r="89" spans="1:9">
      <c r="A89" s="25">
        <v>83</v>
      </c>
      <c r="B89" s="26">
        <v>12.49</v>
      </c>
      <c r="C89" s="25">
        <v>2001</v>
      </c>
      <c r="D89" s="9">
        <f t="shared" si="5"/>
        <v>1.0965624383741355</v>
      </c>
      <c r="E89" s="6">
        <f t="shared" si="6"/>
        <v>0.39379207743815225</v>
      </c>
      <c r="F89" s="6">
        <f t="shared" si="7"/>
        <v>-0.24711577021824399</v>
      </c>
      <c r="G89" s="1">
        <f t="shared" si="8"/>
        <v>1.0120481927710843</v>
      </c>
      <c r="H89" s="10">
        <f t="shared" si="9"/>
        <v>0.98809523809523814</v>
      </c>
      <c r="I89" s="26">
        <v>11.6</v>
      </c>
    </row>
    <row r="90" spans="1:9">
      <c r="A90" t="s">
        <v>10</v>
      </c>
      <c r="B90" s="23">
        <f>AVERAGE(B7:B89)</f>
        <v>58.952674698795207</v>
      </c>
      <c r="D90" s="27">
        <f>AVERAGE(D7:D89)</f>
        <v>1.7240909854842668</v>
      </c>
      <c r="E90" s="6">
        <f>SUM(E7:E89)</f>
        <v>3.5146602835299983</v>
      </c>
      <c r="F90" s="6">
        <f>SUM(F7:F89)</f>
        <v>-0.27614729746638711</v>
      </c>
    </row>
    <row r="91" spans="1:9">
      <c r="A91" t="s">
        <v>33</v>
      </c>
      <c r="B91" s="23">
        <v>83</v>
      </c>
    </row>
    <row r="92" spans="1:9">
      <c r="D92" s="19" t="s">
        <v>21</v>
      </c>
    </row>
    <row r="93" spans="1:9" ht="15.75" thickBot="1">
      <c r="D93" s="20" t="s">
        <v>22</v>
      </c>
    </row>
    <row r="94" spans="1:9" ht="15.75" thickTop="1">
      <c r="D94" s="5" t="s">
        <v>23</v>
      </c>
      <c r="E94" s="7" t="s">
        <v>13</v>
      </c>
      <c r="F94" s="8">
        <f>E90/(83-1)</f>
        <v>4.2861710774756076E-2</v>
      </c>
    </row>
    <row r="95" spans="1:9">
      <c r="D95" s="5" t="s">
        <v>24</v>
      </c>
      <c r="E95" s="7" t="s">
        <v>14</v>
      </c>
      <c r="F95" s="8">
        <f>F94^(1/2)</f>
        <v>0.20703070007792582</v>
      </c>
    </row>
    <row r="96" spans="1:9">
      <c r="D96" s="5" t="s">
        <v>25</v>
      </c>
      <c r="E96" s="7" t="s">
        <v>15</v>
      </c>
      <c r="F96" s="8">
        <f>(83*F90)/((83-1)*(83-2)*(F95^3))</f>
        <v>-0.38888014171852692</v>
      </c>
    </row>
    <row r="97" spans="3:26" ht="26.25">
      <c r="E97" s="11" t="s">
        <v>16</v>
      </c>
      <c r="F97" s="5">
        <v>-0.4</v>
      </c>
      <c r="I97" t="s">
        <v>27</v>
      </c>
      <c r="K97" t="s">
        <v>48</v>
      </c>
      <c r="M97" s="36"/>
      <c r="N97" s="36"/>
      <c r="O97" s="36"/>
      <c r="P97" s="36"/>
      <c r="Q97" s="36"/>
      <c r="R97" s="36"/>
      <c r="S97" s="36"/>
      <c r="T97" s="36"/>
      <c r="U97" s="37"/>
      <c r="V97" s="37"/>
      <c r="W97" s="37"/>
      <c r="X97" s="37"/>
      <c r="Y97" s="37"/>
      <c r="Z97" s="37"/>
    </row>
    <row r="98" spans="3:26">
      <c r="K98" t="s">
        <v>56</v>
      </c>
      <c r="M98" s="36"/>
      <c r="N98" s="36"/>
      <c r="O98" s="36"/>
      <c r="P98" s="36"/>
      <c r="Q98" s="36"/>
      <c r="R98" s="36"/>
      <c r="S98" s="36"/>
      <c r="T98" s="36"/>
      <c r="U98" s="37"/>
      <c r="V98" s="37"/>
      <c r="W98" s="37"/>
      <c r="X98" s="37"/>
      <c r="Y98" s="37"/>
      <c r="Z98" s="37"/>
    </row>
    <row r="99" spans="3:26" ht="15.75" thickBot="1">
      <c r="C99" t="s">
        <v>41</v>
      </c>
      <c r="D99" s="12" t="s">
        <v>17</v>
      </c>
      <c r="E99" s="13" t="s">
        <v>18</v>
      </c>
      <c r="F99" s="14" t="s">
        <v>54</v>
      </c>
      <c r="G99" s="14" t="s">
        <v>19</v>
      </c>
      <c r="H99" s="14" t="s">
        <v>55</v>
      </c>
      <c r="I99" s="21" t="s">
        <v>20</v>
      </c>
      <c r="J99" s="22" t="s">
        <v>1</v>
      </c>
      <c r="K99" s="22" t="s">
        <v>32</v>
      </c>
      <c r="L99" s="35" t="s">
        <v>1</v>
      </c>
      <c r="M99" s="37"/>
      <c r="N99" s="37"/>
      <c r="O99" s="36"/>
      <c r="P99" s="36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3:26" ht="15.75" thickTop="1">
      <c r="C100">
        <f>1/D100</f>
        <v>0.5</v>
      </c>
      <c r="D100" s="15">
        <v>2</v>
      </c>
      <c r="E100" s="29">
        <v>0.05</v>
      </c>
      <c r="F100" s="29">
        <v>6.6000000000000003E-2</v>
      </c>
      <c r="G100" s="15">
        <f>(F100-E100)/(-0.4+0.3)</f>
        <v>-0.15999999999999995</v>
      </c>
      <c r="H100" s="16">
        <f t="shared" ref="H100:H106" si="10">(G100*($F$97-(-0.6)))+E100</f>
        <v>1.8000000000000023E-2</v>
      </c>
      <c r="I100" s="18">
        <f>10^($D$90+(H100*$F$95))</f>
        <v>53.43398178615891</v>
      </c>
      <c r="J100">
        <f>(I100+94.903)/3.013</f>
        <v>49.232320539714209</v>
      </c>
      <c r="K100">
        <v>46</v>
      </c>
      <c r="L100">
        <v>45.09</v>
      </c>
      <c r="M100" s="36"/>
      <c r="N100" s="36"/>
      <c r="O100" s="36"/>
      <c r="P100" s="36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3:26">
      <c r="C101">
        <f t="shared" ref="C101:C106" si="11">1/D101</f>
        <v>0.2</v>
      </c>
      <c r="D101" s="17">
        <v>5</v>
      </c>
      <c r="E101" s="29">
        <v>0.85299999999999998</v>
      </c>
      <c r="F101" s="29">
        <v>0.85499999999999998</v>
      </c>
      <c r="G101" s="15">
        <f t="shared" ref="G101:G106" si="12">(F101-E101)/(-0.6+0.7)</f>
        <v>2.0000000000000021E-2</v>
      </c>
      <c r="H101" s="16">
        <f t="shared" si="10"/>
        <v>0.85699999999999998</v>
      </c>
      <c r="I101" s="18">
        <f t="shared" ref="I101:I106" si="13">10^($D$90+(H101*$F$95))</f>
        <v>79.710639878659819</v>
      </c>
      <c r="J101">
        <f>(I101+94.903)/3.013</f>
        <v>57.953415160524337</v>
      </c>
      <c r="K101">
        <v>66</v>
      </c>
      <c r="L101">
        <v>48.88</v>
      </c>
      <c r="M101" s="36"/>
      <c r="N101" s="36"/>
      <c r="O101" s="36"/>
      <c r="P101" s="36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3:26">
      <c r="C102">
        <f t="shared" si="11"/>
        <v>0.1</v>
      </c>
      <c r="D102" s="17">
        <v>10</v>
      </c>
      <c r="E102" s="29">
        <v>1.2450000000000001</v>
      </c>
      <c r="F102" s="29">
        <v>1.2310000000000001</v>
      </c>
      <c r="G102" s="15">
        <f t="shared" si="12"/>
        <v>-0.14000000000000015</v>
      </c>
      <c r="H102" s="16">
        <f t="shared" si="10"/>
        <v>1.2170000000000001</v>
      </c>
      <c r="I102" s="18">
        <f t="shared" si="13"/>
        <v>94.634032727825428</v>
      </c>
      <c r="J102">
        <f t="shared" ref="J102:J106" si="14">(I102+94.903)/3.013</f>
        <v>62.906416438043621</v>
      </c>
      <c r="K102">
        <v>80</v>
      </c>
      <c r="L102">
        <v>51.2</v>
      </c>
      <c r="M102" s="36"/>
      <c r="N102" s="36"/>
      <c r="O102" s="36"/>
      <c r="P102" s="36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3:26">
      <c r="C103">
        <f t="shared" si="11"/>
        <v>0.04</v>
      </c>
      <c r="D103" s="17">
        <v>25</v>
      </c>
      <c r="E103" s="29">
        <v>1.643</v>
      </c>
      <c r="F103" s="29">
        <v>1.6060000000000001</v>
      </c>
      <c r="G103" s="15">
        <f t="shared" si="12"/>
        <v>-0.36999999999999927</v>
      </c>
      <c r="H103" s="16">
        <f t="shared" si="10"/>
        <v>1.5690000000000002</v>
      </c>
      <c r="I103" s="18">
        <f t="shared" si="13"/>
        <v>111.92372452825664</v>
      </c>
      <c r="J103">
        <f t="shared" si="14"/>
        <v>68.644780792650735</v>
      </c>
      <c r="K103">
        <v>100</v>
      </c>
      <c r="L103">
        <v>54.16</v>
      </c>
      <c r="M103" s="36"/>
      <c r="N103" s="36"/>
      <c r="O103" s="36"/>
      <c r="P103" s="36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3:26">
      <c r="C104">
        <f t="shared" si="11"/>
        <v>0.02</v>
      </c>
      <c r="D104" s="17">
        <v>50</v>
      </c>
      <c r="E104" s="29">
        <v>1.89</v>
      </c>
      <c r="F104" s="29">
        <v>1.8340000000000001</v>
      </c>
      <c r="G104" s="15">
        <f t="shared" si="12"/>
        <v>-0.55999999999999839</v>
      </c>
      <c r="H104" s="16">
        <f t="shared" si="10"/>
        <v>1.7780000000000002</v>
      </c>
      <c r="I104" s="18">
        <f t="shared" si="13"/>
        <v>123.64927384468675</v>
      </c>
      <c r="J104">
        <f t="shared" si="14"/>
        <v>72.536433403480501</v>
      </c>
      <c r="K104">
        <v>108</v>
      </c>
      <c r="L104">
        <v>55.25</v>
      </c>
      <c r="M104" s="36"/>
      <c r="N104" s="36"/>
      <c r="O104" s="36"/>
      <c r="P104" s="36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3:26">
      <c r="C105">
        <f t="shared" si="11"/>
        <v>0.01</v>
      </c>
      <c r="D105" s="17">
        <v>100</v>
      </c>
      <c r="E105" s="29">
        <v>2.1040000000000001</v>
      </c>
      <c r="F105" s="29">
        <v>2.0289999999999999</v>
      </c>
      <c r="G105" s="15">
        <f t="shared" si="12"/>
        <v>-0.750000000000002</v>
      </c>
      <c r="H105" s="16">
        <f t="shared" si="10"/>
        <v>1.9539999999999997</v>
      </c>
      <c r="I105" s="18">
        <f t="shared" si="13"/>
        <v>134.47110493301923</v>
      </c>
      <c r="J105">
        <f t="shared" si="14"/>
        <v>76.128146343517827</v>
      </c>
      <c r="K105">
        <v>113</v>
      </c>
      <c r="L105" s="38">
        <v>55.9</v>
      </c>
      <c r="M105" s="36"/>
      <c r="N105" s="36"/>
      <c r="O105" s="36"/>
      <c r="P105" s="36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3:26">
      <c r="C106">
        <f t="shared" si="11"/>
        <v>5.0000000000000001E-3</v>
      </c>
      <c r="D106" s="17">
        <v>200</v>
      </c>
      <c r="E106" s="29">
        <v>2.294</v>
      </c>
      <c r="F106" s="29">
        <v>2.2010000000000001</v>
      </c>
      <c r="G106" s="15">
        <f t="shared" si="12"/>
        <v>-0.92999999999999994</v>
      </c>
      <c r="H106" s="16">
        <f t="shared" si="10"/>
        <v>2.1080000000000001</v>
      </c>
      <c r="I106" s="18">
        <f t="shared" si="13"/>
        <v>144.71438431405358</v>
      </c>
      <c r="J106">
        <f t="shared" si="14"/>
        <v>79.527840794574715</v>
      </c>
      <c r="K106">
        <v>124</v>
      </c>
      <c r="L106">
        <v>57.22</v>
      </c>
      <c r="M106" s="36"/>
      <c r="N106" s="36"/>
      <c r="O106" s="36"/>
      <c r="P106" s="36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3:26">
      <c r="M107" s="36"/>
      <c r="N107" s="36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</sheetData>
  <sortState ref="M38:N50">
    <sortCondition ref="M3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20"/>
  <sheetViews>
    <sheetView topLeftCell="A886" workbookViewId="0">
      <selection activeCell="E918" sqref="E918"/>
    </sheetView>
  </sheetViews>
  <sheetFormatPr defaultRowHeight="15"/>
  <cols>
    <col min="1" max="1" width="18.5703125" customWidth="1"/>
    <col min="2" max="2" width="10.85546875" customWidth="1"/>
    <col min="3" max="3" width="15.42578125" customWidth="1"/>
  </cols>
  <sheetData>
    <row r="1" spans="1:3">
      <c r="A1" t="s">
        <v>52</v>
      </c>
    </row>
    <row r="2" spans="1:3">
      <c r="B2" t="s">
        <v>0</v>
      </c>
      <c r="C2" t="s">
        <v>7</v>
      </c>
    </row>
    <row r="3" spans="1:3">
      <c r="A3" s="4" t="s">
        <v>4</v>
      </c>
      <c r="B3" s="4" t="s">
        <v>5</v>
      </c>
      <c r="C3" s="4" t="s">
        <v>6</v>
      </c>
    </row>
    <row r="4" spans="1:3" ht="15" customHeight="1">
      <c r="A4" s="3">
        <v>40705.604166666664</v>
      </c>
      <c r="B4" s="4">
        <v>34.130000000000003</v>
      </c>
      <c r="C4" s="4">
        <v>8.74</v>
      </c>
    </row>
    <row r="5" spans="1:3">
      <c r="A5" s="3">
        <v>40705.59375</v>
      </c>
      <c r="B5" s="4">
        <v>34.130000000000003</v>
      </c>
      <c r="C5" s="4">
        <v>8.74</v>
      </c>
    </row>
    <row r="6" spans="1:3">
      <c r="A6" s="3">
        <v>40705.583333333336</v>
      </c>
      <c r="B6" s="4">
        <v>34.15</v>
      </c>
      <c r="C6" s="4">
        <v>8.8000000000000007</v>
      </c>
    </row>
    <row r="7" spans="1:3">
      <c r="A7" s="3">
        <v>40705.572916666664</v>
      </c>
      <c r="B7" s="4">
        <v>34.17</v>
      </c>
      <c r="C7" s="4">
        <v>8.86</v>
      </c>
    </row>
    <row r="8" spans="1:3">
      <c r="A8" s="3">
        <v>40705.5625</v>
      </c>
      <c r="B8" s="4">
        <v>34.19</v>
      </c>
      <c r="C8" s="4">
        <v>8.92</v>
      </c>
    </row>
    <row r="9" spans="1:3">
      <c r="A9" s="3">
        <v>40705.552083333336</v>
      </c>
      <c r="B9" s="4">
        <v>34.21</v>
      </c>
      <c r="C9" s="4">
        <v>8.98</v>
      </c>
    </row>
    <row r="10" spans="1:3">
      <c r="A10" s="3">
        <v>40705.541666666664</v>
      </c>
      <c r="B10" s="4">
        <v>34.24</v>
      </c>
      <c r="C10" s="4">
        <v>9.07</v>
      </c>
    </row>
    <row r="11" spans="1:3">
      <c r="A11" s="3">
        <v>40705.53125</v>
      </c>
      <c r="B11" s="4">
        <v>34.28</v>
      </c>
      <c r="C11" s="4">
        <v>9.19</v>
      </c>
    </row>
    <row r="12" spans="1:3">
      <c r="A12" s="3">
        <v>40705.520833333336</v>
      </c>
      <c r="B12" s="4">
        <v>34.28</v>
      </c>
      <c r="C12" s="4">
        <v>9.19</v>
      </c>
    </row>
    <row r="13" spans="1:3">
      <c r="A13" s="3">
        <v>40705.510416666664</v>
      </c>
      <c r="B13" s="4">
        <v>34.35</v>
      </c>
      <c r="C13" s="4">
        <v>9.4</v>
      </c>
    </row>
    <row r="14" spans="1:3">
      <c r="A14" s="3">
        <v>40705.5</v>
      </c>
      <c r="B14" s="4">
        <v>34.36</v>
      </c>
      <c r="C14" s="4">
        <v>9.43</v>
      </c>
    </row>
    <row r="15" spans="1:3">
      <c r="A15" s="3">
        <v>40705.489583333336</v>
      </c>
      <c r="B15" s="4">
        <v>34.409999999999997</v>
      </c>
      <c r="C15" s="4">
        <v>9.58</v>
      </c>
    </row>
    <row r="16" spans="1:3">
      <c r="A16" s="3">
        <v>40705.479166666664</v>
      </c>
      <c r="B16" s="4">
        <v>34.43</v>
      </c>
      <c r="C16" s="4">
        <v>9.64</v>
      </c>
    </row>
    <row r="17" spans="1:3">
      <c r="A17" s="3">
        <v>40705.46875</v>
      </c>
      <c r="B17" s="4">
        <v>34.51</v>
      </c>
      <c r="C17" s="4">
        <v>9.9</v>
      </c>
    </row>
    <row r="18" spans="1:3">
      <c r="A18" s="3">
        <v>40705.458333333336</v>
      </c>
      <c r="B18" s="4">
        <v>34.520000000000003</v>
      </c>
      <c r="C18" s="4">
        <v>9.93</v>
      </c>
    </row>
    <row r="19" spans="1:3">
      <c r="A19" s="3">
        <v>40705.447916666664</v>
      </c>
      <c r="B19" s="4">
        <v>34.56</v>
      </c>
      <c r="C19" s="4">
        <v>10.1</v>
      </c>
    </row>
    <row r="20" spans="1:3">
      <c r="A20" s="3">
        <v>40705.4375</v>
      </c>
      <c r="B20" s="4">
        <v>34.630000000000003</v>
      </c>
      <c r="C20" s="4">
        <v>10.3</v>
      </c>
    </row>
    <row r="21" spans="1:3">
      <c r="A21" s="3">
        <v>40705.427083333336</v>
      </c>
      <c r="B21" s="4">
        <v>34.67</v>
      </c>
      <c r="C21" s="4">
        <v>10.4</v>
      </c>
    </row>
    <row r="22" spans="1:3">
      <c r="A22" s="3">
        <v>40705.416666666664</v>
      </c>
      <c r="B22" s="4">
        <v>34.700000000000003</v>
      </c>
      <c r="C22" s="4">
        <v>10.5</v>
      </c>
    </row>
    <row r="23" spans="1:3">
      <c r="A23" s="3">
        <v>40705.40625</v>
      </c>
      <c r="B23" s="4">
        <v>34.700000000000003</v>
      </c>
      <c r="C23" s="4">
        <v>10.5</v>
      </c>
    </row>
    <row r="24" spans="1:3">
      <c r="A24" s="3">
        <v>40705.395833333336</v>
      </c>
      <c r="B24" s="4">
        <v>34.75</v>
      </c>
      <c r="C24" s="4">
        <v>10.6</v>
      </c>
    </row>
    <row r="25" spans="1:3">
      <c r="A25" s="3">
        <v>40705.385416666664</v>
      </c>
      <c r="B25" s="4">
        <v>34.799999999999997</v>
      </c>
      <c r="C25" s="4">
        <v>10.8</v>
      </c>
    </row>
    <row r="26" spans="1:3">
      <c r="A26" s="3">
        <v>40705.375</v>
      </c>
      <c r="B26" s="4">
        <v>34.83</v>
      </c>
      <c r="C26" s="4">
        <v>10.9</v>
      </c>
    </row>
    <row r="27" spans="1:3">
      <c r="A27" s="3">
        <v>40705.364583333336</v>
      </c>
      <c r="B27" s="4">
        <v>34.86</v>
      </c>
      <c r="C27" s="4">
        <v>10.9</v>
      </c>
    </row>
    <row r="28" spans="1:3">
      <c r="A28" s="3">
        <v>40705.354166666664</v>
      </c>
      <c r="B28" s="4">
        <v>34.86</v>
      </c>
      <c r="C28" s="4">
        <v>10.9</v>
      </c>
    </row>
    <row r="29" spans="1:3">
      <c r="A29" s="3">
        <v>40705.34375</v>
      </c>
      <c r="B29" s="4">
        <v>34.9</v>
      </c>
      <c r="C29" s="4">
        <v>11.1</v>
      </c>
    </row>
    <row r="30" spans="1:3">
      <c r="A30" s="3">
        <v>40705.333333333336</v>
      </c>
      <c r="B30" s="4">
        <v>34.92</v>
      </c>
      <c r="C30" s="4">
        <v>11.1</v>
      </c>
    </row>
    <row r="31" spans="1:3">
      <c r="A31" s="3">
        <v>40705.322916666664</v>
      </c>
      <c r="B31" s="4">
        <v>34.93</v>
      </c>
      <c r="C31" s="4">
        <v>11.2</v>
      </c>
    </row>
    <row r="32" spans="1:3">
      <c r="A32" s="3">
        <v>40705.3125</v>
      </c>
      <c r="B32" s="4">
        <v>34.950000000000003</v>
      </c>
      <c r="C32" s="4">
        <v>11.2</v>
      </c>
    </row>
    <row r="33" spans="1:3">
      <c r="A33" s="3">
        <v>40705.302083333336</v>
      </c>
      <c r="B33" s="4">
        <v>34.94</v>
      </c>
      <c r="C33" s="4">
        <v>11.2</v>
      </c>
    </row>
    <row r="34" spans="1:3">
      <c r="A34" s="3">
        <v>40705.291666666664</v>
      </c>
      <c r="B34" s="4">
        <v>34.950000000000003</v>
      </c>
      <c r="C34" s="4">
        <v>11.2</v>
      </c>
    </row>
    <row r="35" spans="1:3">
      <c r="A35" s="3">
        <v>40705.28125</v>
      </c>
      <c r="B35" s="4">
        <v>34.950000000000003</v>
      </c>
      <c r="C35" s="4">
        <v>11.2</v>
      </c>
    </row>
    <row r="36" spans="1:3">
      <c r="A36" s="3">
        <v>40705.270833333336</v>
      </c>
      <c r="B36" s="4">
        <v>34.93</v>
      </c>
      <c r="C36" s="4">
        <v>11.2</v>
      </c>
    </row>
    <row r="37" spans="1:3">
      <c r="A37" s="3">
        <v>40705.260416666664</v>
      </c>
      <c r="B37" s="4">
        <v>34.94</v>
      </c>
      <c r="C37" s="4">
        <v>11.2</v>
      </c>
    </row>
    <row r="38" spans="1:3">
      <c r="A38" s="3">
        <v>40705.25</v>
      </c>
      <c r="B38" s="4">
        <v>34.96</v>
      </c>
      <c r="C38" s="4">
        <v>11.2</v>
      </c>
    </row>
    <row r="39" spans="1:3">
      <c r="A39" s="3">
        <v>40705.239583333336</v>
      </c>
      <c r="B39" s="4">
        <v>34.97</v>
      </c>
      <c r="C39" s="4">
        <v>11.3</v>
      </c>
    </row>
    <row r="40" spans="1:3">
      <c r="A40" s="3">
        <v>40705.229166666664</v>
      </c>
      <c r="B40" s="4">
        <v>34.96</v>
      </c>
      <c r="C40" s="4">
        <v>11.2</v>
      </c>
    </row>
    <row r="41" spans="1:3">
      <c r="A41" s="3">
        <v>40705.21875</v>
      </c>
      <c r="B41" s="4">
        <v>34.979999999999997</v>
      </c>
      <c r="C41" s="4">
        <v>11.3</v>
      </c>
    </row>
    <row r="42" spans="1:3">
      <c r="A42" s="3">
        <v>40705.208333333336</v>
      </c>
      <c r="B42" s="4">
        <v>34.950000000000003</v>
      </c>
      <c r="C42" s="4">
        <v>11.2</v>
      </c>
    </row>
    <row r="43" spans="1:3">
      <c r="A43" s="3">
        <v>40705.197916666664</v>
      </c>
      <c r="B43" s="4">
        <v>34.97</v>
      </c>
      <c r="C43" s="4">
        <v>11.3</v>
      </c>
    </row>
    <row r="44" spans="1:3">
      <c r="A44" s="3">
        <v>40705.1875</v>
      </c>
      <c r="B44" s="4">
        <v>34.96</v>
      </c>
      <c r="C44" s="4">
        <v>11.2</v>
      </c>
    </row>
    <row r="45" spans="1:3">
      <c r="A45" s="3">
        <v>40705.177083333336</v>
      </c>
      <c r="B45" s="4">
        <v>34.97</v>
      </c>
      <c r="C45" s="4">
        <v>11.3</v>
      </c>
    </row>
    <row r="46" spans="1:3">
      <c r="A46" s="3">
        <v>40705.166666666664</v>
      </c>
      <c r="B46" s="4">
        <v>34.97</v>
      </c>
      <c r="C46" s="4">
        <v>11.3</v>
      </c>
    </row>
    <row r="47" spans="1:3">
      <c r="A47" s="3">
        <v>40705.15625</v>
      </c>
      <c r="B47" s="4">
        <v>34.97</v>
      </c>
      <c r="C47" s="4">
        <v>11.3</v>
      </c>
    </row>
    <row r="48" spans="1:3">
      <c r="A48" s="3">
        <v>40705.145833333336</v>
      </c>
      <c r="B48" s="4">
        <v>34.950000000000003</v>
      </c>
      <c r="C48" s="4">
        <v>11.2</v>
      </c>
    </row>
    <row r="49" spans="1:3">
      <c r="A49" s="3">
        <v>40705.135416666664</v>
      </c>
      <c r="B49" s="4">
        <v>34.97</v>
      </c>
      <c r="C49" s="4">
        <v>11.3</v>
      </c>
    </row>
    <row r="50" spans="1:3">
      <c r="A50" s="3">
        <v>40705.125</v>
      </c>
      <c r="B50" s="4">
        <v>34.96</v>
      </c>
      <c r="C50" s="4">
        <v>11.2</v>
      </c>
    </row>
    <row r="51" spans="1:3">
      <c r="A51" s="3">
        <v>40705.114583333336</v>
      </c>
      <c r="B51" s="4">
        <v>34.979999999999997</v>
      </c>
      <c r="C51" s="4">
        <v>11.3</v>
      </c>
    </row>
    <row r="52" spans="1:3">
      <c r="A52" s="3">
        <v>40705.104166666664</v>
      </c>
      <c r="B52" s="4">
        <v>34.979999999999997</v>
      </c>
      <c r="C52" s="4">
        <v>11.3</v>
      </c>
    </row>
    <row r="53" spans="1:3">
      <c r="A53" s="3">
        <v>40705.09375</v>
      </c>
      <c r="B53" s="4">
        <v>34.979999999999997</v>
      </c>
      <c r="C53" s="4">
        <v>11.3</v>
      </c>
    </row>
    <row r="54" spans="1:3">
      <c r="A54" s="3">
        <v>40705.083333333336</v>
      </c>
      <c r="B54" s="4">
        <v>35.01</v>
      </c>
      <c r="C54" s="4">
        <v>11.4</v>
      </c>
    </row>
    <row r="55" spans="1:3">
      <c r="A55" s="3">
        <v>40705.072916666664</v>
      </c>
      <c r="B55" s="4">
        <v>34.99</v>
      </c>
      <c r="C55" s="4">
        <v>11.3</v>
      </c>
    </row>
    <row r="56" spans="1:3">
      <c r="A56" s="3">
        <v>40705.0625</v>
      </c>
      <c r="B56" s="4">
        <v>34.99</v>
      </c>
      <c r="C56" s="4">
        <v>11.3</v>
      </c>
    </row>
    <row r="57" spans="1:3">
      <c r="A57" s="3">
        <v>40705.052083333336</v>
      </c>
      <c r="B57" s="4">
        <v>34.979999999999997</v>
      </c>
      <c r="C57" s="4">
        <v>11.3</v>
      </c>
    </row>
    <row r="58" spans="1:3">
      <c r="A58" s="3">
        <v>40705.041666666664</v>
      </c>
      <c r="B58" s="4">
        <v>35</v>
      </c>
      <c r="C58" s="4">
        <v>11.4</v>
      </c>
    </row>
    <row r="59" spans="1:3">
      <c r="A59" s="3">
        <v>40705.03125</v>
      </c>
      <c r="B59" s="4">
        <v>34.99</v>
      </c>
      <c r="C59" s="4">
        <v>11.3</v>
      </c>
    </row>
    <row r="60" spans="1:3">
      <c r="A60" s="3">
        <v>40705.020833333336</v>
      </c>
      <c r="B60" s="4">
        <v>34.99</v>
      </c>
      <c r="C60" s="4">
        <v>11.3</v>
      </c>
    </row>
    <row r="61" spans="1:3">
      <c r="A61" s="3">
        <v>40705.010416666664</v>
      </c>
      <c r="B61" s="4">
        <v>35.01</v>
      </c>
      <c r="C61" s="4">
        <v>11.4</v>
      </c>
    </row>
    <row r="62" spans="1:3">
      <c r="A62" s="3">
        <v>40705</v>
      </c>
      <c r="B62" s="4">
        <v>34.99</v>
      </c>
      <c r="C62" s="4">
        <v>11.3</v>
      </c>
    </row>
    <row r="63" spans="1:3">
      <c r="A63" s="3">
        <v>40704.989583333336</v>
      </c>
      <c r="B63" s="4">
        <v>34.99</v>
      </c>
      <c r="C63" s="4">
        <v>11.3</v>
      </c>
    </row>
    <row r="64" spans="1:3">
      <c r="A64" s="3">
        <v>40704.979166666664</v>
      </c>
      <c r="B64" s="4">
        <v>35.01</v>
      </c>
      <c r="C64" s="4">
        <v>11.4</v>
      </c>
    </row>
    <row r="65" spans="1:3">
      <c r="A65" s="3">
        <v>40704.96875</v>
      </c>
      <c r="B65" s="4">
        <v>34.979999999999997</v>
      </c>
      <c r="C65" s="4">
        <v>11.3</v>
      </c>
    </row>
    <row r="66" spans="1:3">
      <c r="A66" s="3">
        <v>40704.958333333336</v>
      </c>
      <c r="B66" s="4">
        <v>35</v>
      </c>
      <c r="C66" s="4">
        <v>11.4</v>
      </c>
    </row>
    <row r="67" spans="1:3">
      <c r="A67" s="3">
        <v>40704.947916666664</v>
      </c>
      <c r="B67" s="4">
        <v>35.01</v>
      </c>
      <c r="C67" s="4">
        <v>11.4</v>
      </c>
    </row>
    <row r="68" spans="1:3">
      <c r="A68" s="3">
        <v>40704.9375</v>
      </c>
      <c r="B68" s="4">
        <v>35.01</v>
      </c>
      <c r="C68" s="4">
        <v>11.4</v>
      </c>
    </row>
    <row r="69" spans="1:3">
      <c r="A69" s="3">
        <v>40704.927083333336</v>
      </c>
      <c r="B69" s="4">
        <v>35</v>
      </c>
      <c r="C69" s="4">
        <v>11.4</v>
      </c>
    </row>
    <row r="70" spans="1:3">
      <c r="A70" s="3">
        <v>40704.916666666664</v>
      </c>
      <c r="B70" s="4">
        <v>34.99</v>
      </c>
      <c r="C70" s="4">
        <v>11.3</v>
      </c>
    </row>
    <row r="71" spans="1:3">
      <c r="A71" s="3">
        <v>40704.90625</v>
      </c>
      <c r="B71" s="4">
        <v>35</v>
      </c>
      <c r="C71" s="4">
        <v>11.4</v>
      </c>
    </row>
    <row r="72" spans="1:3">
      <c r="A72" s="3">
        <v>40704.895833333336</v>
      </c>
      <c r="B72" s="4">
        <v>34.96</v>
      </c>
      <c r="C72" s="4">
        <v>11.2</v>
      </c>
    </row>
    <row r="73" spans="1:3">
      <c r="A73" s="3">
        <v>40704.885416666664</v>
      </c>
      <c r="B73" s="4">
        <v>35</v>
      </c>
      <c r="C73" s="4">
        <v>11.4</v>
      </c>
    </row>
    <row r="74" spans="1:3">
      <c r="A74" s="3">
        <v>40704.875</v>
      </c>
      <c r="B74" s="4">
        <v>34.979999999999997</v>
      </c>
      <c r="C74" s="4">
        <v>11.3</v>
      </c>
    </row>
    <row r="75" spans="1:3">
      <c r="A75" s="3">
        <v>40704.864583333336</v>
      </c>
      <c r="B75" s="4">
        <v>34.99</v>
      </c>
      <c r="C75" s="4">
        <v>11.3</v>
      </c>
    </row>
    <row r="76" spans="1:3">
      <c r="A76" s="3">
        <v>40704.854166666664</v>
      </c>
      <c r="B76" s="4">
        <v>34.979999999999997</v>
      </c>
      <c r="C76" s="4">
        <v>11.3</v>
      </c>
    </row>
    <row r="77" spans="1:3">
      <c r="A77" s="3">
        <v>40704.84375</v>
      </c>
      <c r="B77" s="4">
        <v>34.979999999999997</v>
      </c>
      <c r="C77" s="4">
        <v>11.3</v>
      </c>
    </row>
    <row r="78" spans="1:3">
      <c r="A78" s="3">
        <v>40704.833333333336</v>
      </c>
      <c r="B78" s="4">
        <v>34.99</v>
      </c>
      <c r="C78" s="4">
        <v>11.3</v>
      </c>
    </row>
    <row r="79" spans="1:3">
      <c r="A79" s="3">
        <v>40704.822916666664</v>
      </c>
      <c r="B79" s="4">
        <v>34.979999999999997</v>
      </c>
      <c r="C79" s="4">
        <v>11.3</v>
      </c>
    </row>
    <row r="80" spans="1:3">
      <c r="A80" s="3">
        <v>40704.8125</v>
      </c>
      <c r="B80" s="4">
        <v>34.99</v>
      </c>
      <c r="C80" s="4">
        <v>11.3</v>
      </c>
    </row>
    <row r="81" spans="1:3">
      <c r="A81" s="3">
        <v>40704.802083333336</v>
      </c>
      <c r="B81" s="4">
        <v>34.979999999999997</v>
      </c>
      <c r="C81" s="4">
        <v>11.3</v>
      </c>
    </row>
    <row r="82" spans="1:3">
      <c r="A82" s="3">
        <v>40704.791666666664</v>
      </c>
      <c r="B82" s="4">
        <v>34.97</v>
      </c>
      <c r="C82" s="4">
        <v>11.3</v>
      </c>
    </row>
    <row r="83" spans="1:3">
      <c r="A83" s="3">
        <v>40704.78125</v>
      </c>
      <c r="B83" s="4">
        <v>34.950000000000003</v>
      </c>
      <c r="C83" s="4">
        <v>11.2</v>
      </c>
    </row>
    <row r="84" spans="1:3">
      <c r="A84" s="3">
        <v>40704.770833333336</v>
      </c>
      <c r="B84" s="4">
        <v>34.97</v>
      </c>
      <c r="C84" s="4">
        <v>11.3</v>
      </c>
    </row>
    <row r="85" spans="1:3">
      <c r="A85" s="3">
        <v>40704.760416666664</v>
      </c>
      <c r="B85" s="4">
        <v>34.979999999999997</v>
      </c>
      <c r="C85" s="4">
        <v>11.3</v>
      </c>
    </row>
    <row r="86" spans="1:3">
      <c r="A86" s="3">
        <v>40704.75</v>
      </c>
      <c r="B86" s="4">
        <v>34.97</v>
      </c>
      <c r="C86" s="4">
        <v>11.3</v>
      </c>
    </row>
    <row r="87" spans="1:3">
      <c r="A87" s="3">
        <v>40704.739583333336</v>
      </c>
      <c r="B87" s="4">
        <v>34.97</v>
      </c>
      <c r="C87" s="4">
        <v>11.3</v>
      </c>
    </row>
    <row r="88" spans="1:3">
      <c r="A88" s="3">
        <v>40704.729166666664</v>
      </c>
      <c r="B88" s="4">
        <v>34.979999999999997</v>
      </c>
      <c r="C88" s="4">
        <v>11.3</v>
      </c>
    </row>
    <row r="89" spans="1:3">
      <c r="A89" s="3">
        <v>40704.71875</v>
      </c>
      <c r="B89" s="4">
        <v>34.96</v>
      </c>
      <c r="C89" s="4">
        <v>11.2</v>
      </c>
    </row>
    <row r="90" spans="1:3">
      <c r="A90" s="3">
        <v>40704.708333333336</v>
      </c>
      <c r="B90" s="4">
        <v>34.979999999999997</v>
      </c>
      <c r="C90" s="4">
        <v>11.3</v>
      </c>
    </row>
    <row r="91" spans="1:3">
      <c r="A91" s="3">
        <v>40704.697916666664</v>
      </c>
      <c r="B91" s="4">
        <v>34.950000000000003</v>
      </c>
      <c r="C91" s="4">
        <v>11.2</v>
      </c>
    </row>
    <row r="92" spans="1:3">
      <c r="A92" s="3">
        <v>40704.6875</v>
      </c>
      <c r="B92" s="4">
        <v>34.96</v>
      </c>
      <c r="C92" s="4">
        <v>11.2</v>
      </c>
    </row>
    <row r="93" spans="1:3">
      <c r="A93" s="3">
        <v>40704.677083333336</v>
      </c>
      <c r="B93" s="4">
        <v>34.950000000000003</v>
      </c>
      <c r="C93" s="4">
        <v>11.2</v>
      </c>
    </row>
    <row r="94" spans="1:3">
      <c r="A94" s="3">
        <v>40704.666666666664</v>
      </c>
      <c r="B94" s="4">
        <v>34.950000000000003</v>
      </c>
      <c r="C94" s="4">
        <v>11.2</v>
      </c>
    </row>
    <row r="95" spans="1:3">
      <c r="A95" s="3">
        <v>40704.65625</v>
      </c>
      <c r="B95" s="4">
        <v>34.97</v>
      </c>
      <c r="C95" s="4">
        <v>11.3</v>
      </c>
    </row>
    <row r="96" spans="1:3">
      <c r="A96" s="3">
        <v>40704.645833333336</v>
      </c>
      <c r="B96" s="4">
        <v>34.950000000000003</v>
      </c>
      <c r="C96" s="4">
        <v>11.2</v>
      </c>
    </row>
    <row r="97" spans="1:3">
      <c r="A97" s="3">
        <v>40704.635416666664</v>
      </c>
      <c r="B97" s="4">
        <v>34.950000000000003</v>
      </c>
      <c r="C97" s="4">
        <v>11.2</v>
      </c>
    </row>
    <row r="98" spans="1:3">
      <c r="A98" s="3">
        <v>40704.625</v>
      </c>
      <c r="B98" s="4">
        <v>34.93</v>
      </c>
      <c r="C98" s="4">
        <v>11.2</v>
      </c>
    </row>
    <row r="99" spans="1:3">
      <c r="A99" s="3">
        <v>40704.614583333336</v>
      </c>
      <c r="B99" s="4">
        <v>34.950000000000003</v>
      </c>
      <c r="C99" s="4">
        <v>11.2</v>
      </c>
    </row>
    <row r="100" spans="1:3">
      <c r="A100" s="3">
        <v>40704.604166666664</v>
      </c>
      <c r="B100" s="4">
        <v>34.94</v>
      </c>
      <c r="C100" s="4">
        <v>11.2</v>
      </c>
    </row>
    <row r="101" spans="1:3">
      <c r="A101" s="3">
        <v>40704.59375</v>
      </c>
      <c r="B101" s="4">
        <v>34.94</v>
      </c>
      <c r="C101" s="4">
        <v>11.2</v>
      </c>
    </row>
    <row r="102" spans="1:3">
      <c r="A102" s="3">
        <v>40704.583333333336</v>
      </c>
      <c r="B102" s="4">
        <v>34.950000000000003</v>
      </c>
      <c r="C102" s="4">
        <v>11.2</v>
      </c>
    </row>
    <row r="103" spans="1:3">
      <c r="A103" s="3">
        <v>40704.572916666664</v>
      </c>
      <c r="B103" s="4">
        <v>34.96</v>
      </c>
      <c r="C103" s="4">
        <v>11.2</v>
      </c>
    </row>
    <row r="104" spans="1:3">
      <c r="A104" s="3">
        <v>40704.5625</v>
      </c>
      <c r="B104" s="4">
        <v>34.950000000000003</v>
      </c>
      <c r="C104" s="4">
        <v>11.2</v>
      </c>
    </row>
    <row r="105" spans="1:3">
      <c r="A105" s="3">
        <v>40704.552083333336</v>
      </c>
      <c r="B105" s="4">
        <v>34.950000000000003</v>
      </c>
      <c r="C105" s="4">
        <v>11.2</v>
      </c>
    </row>
    <row r="106" spans="1:3">
      <c r="A106" s="3">
        <v>40704.541666666664</v>
      </c>
      <c r="B106" s="4">
        <v>34.9</v>
      </c>
      <c r="C106" s="4">
        <v>11.1</v>
      </c>
    </row>
    <row r="107" spans="1:3">
      <c r="A107" s="3">
        <v>40704.53125</v>
      </c>
      <c r="B107" s="4">
        <v>34.93</v>
      </c>
      <c r="C107" s="4">
        <v>11.2</v>
      </c>
    </row>
    <row r="108" spans="1:3">
      <c r="A108" s="3">
        <v>40704.520833333336</v>
      </c>
      <c r="B108" s="4">
        <v>34.96</v>
      </c>
      <c r="C108" s="4">
        <v>11.2</v>
      </c>
    </row>
    <row r="109" spans="1:3">
      <c r="A109" s="3">
        <v>40704.510416666664</v>
      </c>
      <c r="B109" s="4">
        <v>34.94</v>
      </c>
      <c r="C109" s="4">
        <v>11.2</v>
      </c>
    </row>
    <row r="110" spans="1:3">
      <c r="A110" s="3">
        <v>40704.5</v>
      </c>
      <c r="B110" s="4">
        <v>34.94</v>
      </c>
      <c r="C110" s="4">
        <v>11.2</v>
      </c>
    </row>
    <row r="111" spans="1:3">
      <c r="A111" s="3">
        <v>40704.489583333336</v>
      </c>
      <c r="B111" s="4">
        <v>34.950000000000003</v>
      </c>
      <c r="C111" s="4">
        <v>11.2</v>
      </c>
    </row>
    <row r="112" spans="1:3">
      <c r="A112" s="3">
        <v>40704.479166666664</v>
      </c>
      <c r="B112" s="4">
        <v>34.93</v>
      </c>
      <c r="C112" s="4">
        <v>11.2</v>
      </c>
    </row>
    <row r="113" spans="1:3">
      <c r="A113" s="3">
        <v>40704.46875</v>
      </c>
      <c r="B113" s="4">
        <v>34.92</v>
      </c>
      <c r="C113" s="4">
        <v>11.1</v>
      </c>
    </row>
    <row r="114" spans="1:3">
      <c r="A114" s="3">
        <v>40704.458333333336</v>
      </c>
      <c r="B114" s="4">
        <v>34.950000000000003</v>
      </c>
      <c r="C114" s="4">
        <v>11.2</v>
      </c>
    </row>
    <row r="115" spans="1:3">
      <c r="A115" s="3">
        <v>40704.447916666664</v>
      </c>
      <c r="B115" s="4">
        <v>34.92</v>
      </c>
      <c r="C115" s="4">
        <v>11.1</v>
      </c>
    </row>
    <row r="116" spans="1:3">
      <c r="A116" s="3">
        <v>40704.4375</v>
      </c>
      <c r="B116" s="4">
        <v>34.909999999999997</v>
      </c>
      <c r="C116" s="4">
        <v>11.1</v>
      </c>
    </row>
    <row r="117" spans="1:3">
      <c r="A117" s="3">
        <v>40704.427083333336</v>
      </c>
      <c r="B117" s="4">
        <v>34.93</v>
      </c>
      <c r="C117" s="4">
        <v>11.2</v>
      </c>
    </row>
    <row r="118" spans="1:3">
      <c r="A118" s="3">
        <v>40704.416666666664</v>
      </c>
      <c r="B118" s="4">
        <v>34.94</v>
      </c>
      <c r="C118" s="4">
        <v>11.2</v>
      </c>
    </row>
    <row r="119" spans="1:3">
      <c r="A119" s="3">
        <v>40704.40625</v>
      </c>
      <c r="B119" s="4">
        <v>34.950000000000003</v>
      </c>
      <c r="C119" s="4">
        <v>11.2</v>
      </c>
    </row>
    <row r="120" spans="1:3">
      <c r="A120" s="3">
        <v>40704.395833333336</v>
      </c>
      <c r="B120" s="4">
        <v>34.93</v>
      </c>
      <c r="C120" s="4">
        <v>11.2</v>
      </c>
    </row>
    <row r="121" spans="1:3">
      <c r="A121" s="3">
        <v>40704.385416666664</v>
      </c>
      <c r="B121" s="4">
        <v>34.950000000000003</v>
      </c>
      <c r="C121" s="4">
        <v>11.2</v>
      </c>
    </row>
    <row r="122" spans="1:3">
      <c r="A122" s="3">
        <v>40704.375</v>
      </c>
      <c r="B122" s="4">
        <v>34.92</v>
      </c>
      <c r="C122" s="4">
        <v>11.1</v>
      </c>
    </row>
    <row r="123" spans="1:3">
      <c r="A123" s="3">
        <v>40704.364583333336</v>
      </c>
      <c r="B123" s="4">
        <v>34.94</v>
      </c>
      <c r="C123" s="4">
        <v>11.2</v>
      </c>
    </row>
    <row r="124" spans="1:3">
      <c r="A124" s="3">
        <v>40704.354166666664</v>
      </c>
      <c r="B124" s="4">
        <v>34.94</v>
      </c>
      <c r="C124" s="4">
        <v>11.2</v>
      </c>
    </row>
    <row r="125" spans="1:3">
      <c r="A125" s="3">
        <v>40704.34375</v>
      </c>
      <c r="B125" s="4">
        <v>34.94</v>
      </c>
      <c r="C125" s="4">
        <v>11.2</v>
      </c>
    </row>
    <row r="126" spans="1:3">
      <c r="A126" s="3">
        <v>40704.333333333336</v>
      </c>
      <c r="B126" s="4">
        <v>34.94</v>
      </c>
      <c r="C126" s="4">
        <v>11.2</v>
      </c>
    </row>
    <row r="127" spans="1:3">
      <c r="A127" s="3">
        <v>40704.322916666664</v>
      </c>
      <c r="B127" s="4">
        <v>34.94</v>
      </c>
      <c r="C127" s="4">
        <v>11.2</v>
      </c>
    </row>
    <row r="128" spans="1:3">
      <c r="A128" s="3">
        <v>40704.3125</v>
      </c>
      <c r="B128" s="4">
        <v>34.94</v>
      </c>
      <c r="C128" s="4">
        <v>11.2</v>
      </c>
    </row>
    <row r="129" spans="1:3">
      <c r="A129" s="3">
        <v>40704.302083333336</v>
      </c>
      <c r="B129" s="4">
        <v>34.94</v>
      </c>
      <c r="C129" s="4">
        <v>11.2</v>
      </c>
    </row>
    <row r="130" spans="1:3">
      <c r="A130" s="3">
        <v>40704.291666666664</v>
      </c>
      <c r="B130" s="4">
        <v>34.93</v>
      </c>
      <c r="C130" s="4">
        <v>11.2</v>
      </c>
    </row>
    <row r="131" spans="1:3">
      <c r="A131" s="3">
        <v>40704.28125</v>
      </c>
      <c r="B131" s="4">
        <v>34.94</v>
      </c>
      <c r="C131" s="4">
        <v>11.2</v>
      </c>
    </row>
    <row r="132" spans="1:3">
      <c r="A132" s="3">
        <v>40704.270833333336</v>
      </c>
      <c r="B132" s="4">
        <v>34.97</v>
      </c>
      <c r="C132" s="4">
        <v>11.3</v>
      </c>
    </row>
    <row r="133" spans="1:3">
      <c r="A133" s="3">
        <v>40704.260416666664</v>
      </c>
      <c r="B133" s="4">
        <v>34.96</v>
      </c>
      <c r="C133" s="4">
        <v>11.2</v>
      </c>
    </row>
    <row r="134" spans="1:3">
      <c r="A134" s="3">
        <v>40704.25</v>
      </c>
      <c r="B134" s="4">
        <v>34.950000000000003</v>
      </c>
      <c r="C134" s="4">
        <v>11.2</v>
      </c>
    </row>
    <row r="135" spans="1:3">
      <c r="A135" s="3">
        <v>40704.239583333336</v>
      </c>
      <c r="B135" s="4">
        <v>34.94</v>
      </c>
      <c r="C135" s="4">
        <v>11.2</v>
      </c>
    </row>
    <row r="136" spans="1:3">
      <c r="A136" s="3">
        <v>40704.229166666664</v>
      </c>
      <c r="B136" s="4">
        <v>34.950000000000003</v>
      </c>
      <c r="C136" s="4">
        <v>11.2</v>
      </c>
    </row>
    <row r="137" spans="1:3">
      <c r="A137" s="3">
        <v>40704.21875</v>
      </c>
      <c r="B137" s="4">
        <v>34.94</v>
      </c>
      <c r="C137" s="4">
        <v>11.2</v>
      </c>
    </row>
    <row r="138" spans="1:3">
      <c r="A138" s="3">
        <v>40704.208333333336</v>
      </c>
      <c r="B138" s="4">
        <v>34.96</v>
      </c>
      <c r="C138" s="4">
        <v>11.2</v>
      </c>
    </row>
    <row r="139" spans="1:3">
      <c r="A139" s="3">
        <v>40704.197916666664</v>
      </c>
      <c r="B139" s="4">
        <v>34.97</v>
      </c>
      <c r="C139" s="4">
        <v>11.3</v>
      </c>
    </row>
    <row r="140" spans="1:3">
      <c r="A140" s="3">
        <v>40704.1875</v>
      </c>
      <c r="B140" s="4">
        <v>34.97</v>
      </c>
      <c r="C140" s="4">
        <v>11.3</v>
      </c>
    </row>
    <row r="141" spans="1:3">
      <c r="A141" s="3">
        <v>40704.177083333336</v>
      </c>
      <c r="B141" s="4">
        <v>34.96</v>
      </c>
      <c r="C141" s="4">
        <v>11.2</v>
      </c>
    </row>
    <row r="142" spans="1:3">
      <c r="A142" s="3">
        <v>40704.166666666664</v>
      </c>
      <c r="B142" s="4">
        <v>34.950000000000003</v>
      </c>
      <c r="C142" s="4">
        <v>11.2</v>
      </c>
    </row>
    <row r="143" spans="1:3">
      <c r="A143" s="3">
        <v>40704.15625</v>
      </c>
      <c r="B143" s="4">
        <v>34.979999999999997</v>
      </c>
      <c r="C143" s="4">
        <v>11.3</v>
      </c>
    </row>
    <row r="144" spans="1:3">
      <c r="A144" s="3">
        <v>40704.145833333336</v>
      </c>
      <c r="B144" s="4">
        <v>34.950000000000003</v>
      </c>
      <c r="C144" s="4">
        <v>11.2</v>
      </c>
    </row>
    <row r="145" spans="1:3">
      <c r="A145" s="3">
        <v>40704.135416666664</v>
      </c>
      <c r="B145" s="4">
        <v>34.99</v>
      </c>
      <c r="C145" s="4">
        <v>11.3</v>
      </c>
    </row>
    <row r="146" spans="1:3">
      <c r="A146" s="3">
        <v>40704.125</v>
      </c>
      <c r="B146" s="4">
        <v>34.979999999999997</v>
      </c>
      <c r="C146" s="4">
        <v>11.3</v>
      </c>
    </row>
    <row r="147" spans="1:3">
      <c r="A147" s="3">
        <v>40704.114583333336</v>
      </c>
      <c r="B147" s="4">
        <v>35</v>
      </c>
      <c r="C147" s="4">
        <v>11.4</v>
      </c>
    </row>
    <row r="148" spans="1:3">
      <c r="A148" s="3">
        <v>40704.104166666664</v>
      </c>
      <c r="B148" s="4">
        <v>34.99</v>
      </c>
      <c r="C148" s="4">
        <v>11.3</v>
      </c>
    </row>
    <row r="149" spans="1:3">
      <c r="A149" s="3">
        <v>40704.09375</v>
      </c>
      <c r="B149" s="4">
        <v>34.979999999999997</v>
      </c>
      <c r="C149" s="4">
        <v>11.3</v>
      </c>
    </row>
    <row r="150" spans="1:3">
      <c r="A150" s="3">
        <v>40704.083333333336</v>
      </c>
      <c r="B150" s="4">
        <v>34.99</v>
      </c>
      <c r="C150" s="4">
        <v>11.3</v>
      </c>
    </row>
    <row r="151" spans="1:3">
      <c r="A151" s="3">
        <v>40704.072916666664</v>
      </c>
      <c r="B151" s="4">
        <v>34.99</v>
      </c>
      <c r="C151" s="4">
        <v>11.3</v>
      </c>
    </row>
    <row r="152" spans="1:3">
      <c r="A152" s="3">
        <v>40704.0625</v>
      </c>
      <c r="B152" s="4">
        <v>35</v>
      </c>
      <c r="C152" s="4">
        <v>11.4</v>
      </c>
    </row>
    <row r="153" spans="1:3">
      <c r="A153" s="3">
        <v>40704.052083333336</v>
      </c>
      <c r="B153" s="4">
        <v>34.979999999999997</v>
      </c>
      <c r="C153" s="4">
        <v>11.3</v>
      </c>
    </row>
    <row r="154" spans="1:3">
      <c r="A154" s="3">
        <v>40704.041666666664</v>
      </c>
      <c r="B154" s="4">
        <v>35.01</v>
      </c>
      <c r="C154" s="4">
        <v>11.4</v>
      </c>
    </row>
    <row r="155" spans="1:3">
      <c r="A155" s="3">
        <v>40704.03125</v>
      </c>
      <c r="B155" s="4">
        <v>35</v>
      </c>
      <c r="C155" s="4">
        <v>11.4</v>
      </c>
    </row>
    <row r="156" spans="1:3">
      <c r="A156" s="3">
        <v>40704.020833333336</v>
      </c>
      <c r="B156" s="4">
        <v>34.99</v>
      </c>
      <c r="C156" s="4">
        <v>11.3</v>
      </c>
    </row>
    <row r="157" spans="1:3">
      <c r="A157" s="3">
        <v>40704.010416666664</v>
      </c>
      <c r="B157" s="4">
        <v>34.979999999999997</v>
      </c>
      <c r="C157" s="4">
        <v>11.3</v>
      </c>
    </row>
    <row r="158" spans="1:3">
      <c r="A158" s="3">
        <v>40704</v>
      </c>
      <c r="B158" s="4">
        <v>34.99</v>
      </c>
      <c r="C158" s="4">
        <v>11.3</v>
      </c>
    </row>
    <row r="159" spans="1:3">
      <c r="A159" s="3">
        <v>40703.989583333336</v>
      </c>
      <c r="B159" s="4">
        <v>34.979999999999997</v>
      </c>
      <c r="C159" s="4">
        <v>11.3</v>
      </c>
    </row>
    <row r="160" spans="1:3">
      <c r="A160" s="3">
        <v>40703.979166666664</v>
      </c>
      <c r="B160" s="4">
        <v>35.01</v>
      </c>
      <c r="C160" s="4">
        <v>11.4</v>
      </c>
    </row>
    <row r="161" spans="1:3">
      <c r="A161" s="3">
        <v>40703.96875</v>
      </c>
      <c r="B161" s="4">
        <v>35.01</v>
      </c>
      <c r="C161" s="4">
        <v>11.4</v>
      </c>
    </row>
    <row r="162" spans="1:3">
      <c r="A162" s="3">
        <v>40703.958333333336</v>
      </c>
      <c r="B162" s="4">
        <v>35</v>
      </c>
      <c r="C162" s="4">
        <v>11.4</v>
      </c>
    </row>
    <row r="163" spans="1:3">
      <c r="A163" s="3">
        <v>40703.947916666664</v>
      </c>
      <c r="B163" s="4">
        <v>35</v>
      </c>
      <c r="C163" s="4">
        <v>11.4</v>
      </c>
    </row>
    <row r="164" spans="1:3">
      <c r="A164" s="3">
        <v>40703.9375</v>
      </c>
      <c r="B164" s="4">
        <v>35.03</v>
      </c>
      <c r="C164" s="4">
        <v>11.5</v>
      </c>
    </row>
    <row r="165" spans="1:3">
      <c r="A165" s="3">
        <v>40703.927083333336</v>
      </c>
      <c r="B165" s="4">
        <v>35.020000000000003</v>
      </c>
      <c r="C165" s="4">
        <v>11.4</v>
      </c>
    </row>
    <row r="166" spans="1:3">
      <c r="A166" s="3">
        <v>40703.916666666664</v>
      </c>
      <c r="B166" s="4">
        <v>35.01</v>
      </c>
      <c r="C166" s="4">
        <v>11.4</v>
      </c>
    </row>
    <row r="167" spans="1:3">
      <c r="A167" s="3">
        <v>40703.90625</v>
      </c>
      <c r="B167" s="4">
        <v>35.01</v>
      </c>
      <c r="C167" s="4">
        <v>11.4</v>
      </c>
    </row>
    <row r="168" spans="1:3">
      <c r="A168" s="3">
        <v>40703.895833333336</v>
      </c>
      <c r="B168" s="4">
        <v>35</v>
      </c>
      <c r="C168" s="4">
        <v>11.4</v>
      </c>
    </row>
    <row r="169" spans="1:3">
      <c r="A169" s="3">
        <v>40703.885416666664</v>
      </c>
      <c r="B169" s="4">
        <v>35</v>
      </c>
      <c r="C169" s="4">
        <v>11.4</v>
      </c>
    </row>
    <row r="170" spans="1:3">
      <c r="A170" s="3">
        <v>40703.875</v>
      </c>
      <c r="B170" s="4">
        <v>35.020000000000003</v>
      </c>
      <c r="C170" s="4">
        <v>11.4</v>
      </c>
    </row>
    <row r="171" spans="1:3">
      <c r="A171" s="3">
        <v>40703.864583333336</v>
      </c>
      <c r="B171" s="4">
        <v>35.01</v>
      </c>
      <c r="C171" s="4">
        <v>11.4</v>
      </c>
    </row>
    <row r="172" spans="1:3">
      <c r="A172" s="3">
        <v>40703.854166666664</v>
      </c>
      <c r="B172" s="4">
        <v>35.020000000000003</v>
      </c>
      <c r="C172" s="4">
        <v>11.4</v>
      </c>
    </row>
    <row r="173" spans="1:3">
      <c r="A173" s="3">
        <v>40703.84375</v>
      </c>
      <c r="B173" s="4">
        <v>35.01</v>
      </c>
      <c r="C173" s="4">
        <v>11.4</v>
      </c>
    </row>
    <row r="174" spans="1:3">
      <c r="A174" s="3">
        <v>40703.833333333336</v>
      </c>
      <c r="B174" s="4">
        <v>35.04</v>
      </c>
      <c r="C174" s="4">
        <v>11.5</v>
      </c>
    </row>
    <row r="175" spans="1:3">
      <c r="A175" s="3">
        <v>40703.822916666664</v>
      </c>
      <c r="B175" s="4">
        <v>35.01</v>
      </c>
      <c r="C175" s="4">
        <v>11.4</v>
      </c>
    </row>
    <row r="176" spans="1:3">
      <c r="A176" s="3">
        <v>40703.8125</v>
      </c>
      <c r="B176" s="4">
        <v>35.020000000000003</v>
      </c>
      <c r="C176" s="4">
        <v>11.4</v>
      </c>
    </row>
    <row r="177" spans="1:3">
      <c r="A177" s="3">
        <v>40703.802083333336</v>
      </c>
      <c r="B177" s="4">
        <v>35.01</v>
      </c>
      <c r="C177" s="4">
        <v>11.4</v>
      </c>
    </row>
    <row r="178" spans="1:3">
      <c r="A178" s="3">
        <v>40703.791666666664</v>
      </c>
      <c r="B178" s="4">
        <v>35.03</v>
      </c>
      <c r="C178" s="4">
        <v>11.5</v>
      </c>
    </row>
    <row r="179" spans="1:3">
      <c r="A179" s="3">
        <v>40703.78125</v>
      </c>
      <c r="B179" s="4">
        <v>35</v>
      </c>
      <c r="C179" s="4">
        <v>11.4</v>
      </c>
    </row>
    <row r="180" spans="1:3">
      <c r="A180" s="3">
        <v>40703.770833333336</v>
      </c>
      <c r="B180" s="4">
        <v>35.020000000000003</v>
      </c>
      <c r="C180" s="4">
        <v>11.4</v>
      </c>
    </row>
    <row r="181" spans="1:3">
      <c r="A181" s="3">
        <v>40703.760416666664</v>
      </c>
      <c r="B181" s="4">
        <v>35.020000000000003</v>
      </c>
      <c r="C181" s="4">
        <v>11.4</v>
      </c>
    </row>
    <row r="182" spans="1:3">
      <c r="A182" s="3">
        <v>40703.75</v>
      </c>
      <c r="B182" s="4">
        <v>35.020000000000003</v>
      </c>
      <c r="C182" s="4">
        <v>11.4</v>
      </c>
    </row>
    <row r="183" spans="1:3">
      <c r="A183" s="3">
        <v>40703.739583333336</v>
      </c>
      <c r="B183" s="4">
        <v>35.01</v>
      </c>
      <c r="C183" s="4">
        <v>11.4</v>
      </c>
    </row>
    <row r="184" spans="1:3">
      <c r="A184" s="3">
        <v>40703.729166666664</v>
      </c>
      <c r="B184" s="4">
        <v>35</v>
      </c>
      <c r="C184" s="4">
        <v>11.4</v>
      </c>
    </row>
    <row r="185" spans="1:3">
      <c r="A185" s="3">
        <v>40703.71875</v>
      </c>
      <c r="B185" s="4">
        <v>35.020000000000003</v>
      </c>
      <c r="C185" s="4">
        <v>11.4</v>
      </c>
    </row>
    <row r="186" spans="1:3">
      <c r="A186" s="3">
        <v>40703.708333333336</v>
      </c>
      <c r="B186" s="4">
        <v>35.01</v>
      </c>
      <c r="C186" s="4">
        <v>11.4</v>
      </c>
    </row>
    <row r="187" spans="1:3">
      <c r="A187" s="3">
        <v>40703.697916666664</v>
      </c>
      <c r="B187" s="4">
        <v>34.99</v>
      </c>
      <c r="C187" s="4">
        <v>11.3</v>
      </c>
    </row>
    <row r="188" spans="1:3">
      <c r="A188" s="3">
        <v>40703.6875</v>
      </c>
      <c r="B188" s="4">
        <v>35</v>
      </c>
      <c r="C188" s="4">
        <v>11.4</v>
      </c>
    </row>
    <row r="189" spans="1:3">
      <c r="A189" s="3">
        <v>40703.677083333336</v>
      </c>
      <c r="B189" s="4">
        <v>35</v>
      </c>
      <c r="C189" s="4">
        <v>11.4</v>
      </c>
    </row>
    <row r="190" spans="1:3">
      <c r="A190" s="3">
        <v>40703.666666666664</v>
      </c>
      <c r="B190" s="4">
        <v>34.99</v>
      </c>
      <c r="C190" s="4">
        <v>11.3</v>
      </c>
    </row>
    <row r="191" spans="1:3">
      <c r="A191" s="3">
        <v>40703.65625</v>
      </c>
      <c r="B191" s="4">
        <v>35.01</v>
      </c>
      <c r="C191" s="4">
        <v>11.4</v>
      </c>
    </row>
    <row r="192" spans="1:3">
      <c r="A192" s="3">
        <v>40703.645833333336</v>
      </c>
      <c r="B192" s="4">
        <v>35</v>
      </c>
      <c r="C192" s="4">
        <v>11.4</v>
      </c>
    </row>
    <row r="193" spans="1:3">
      <c r="A193" s="3">
        <v>40703.635416666664</v>
      </c>
      <c r="B193" s="4">
        <v>35.01</v>
      </c>
      <c r="C193" s="4">
        <v>11.4</v>
      </c>
    </row>
    <row r="194" spans="1:3">
      <c r="A194" s="3">
        <v>40703.625</v>
      </c>
      <c r="B194" s="4">
        <v>35.03</v>
      </c>
      <c r="C194" s="4">
        <v>11.5</v>
      </c>
    </row>
    <row r="195" spans="1:3">
      <c r="A195" s="3">
        <v>40703.614583333336</v>
      </c>
      <c r="B195" s="4">
        <v>35.01</v>
      </c>
      <c r="C195" s="4">
        <v>11.4</v>
      </c>
    </row>
    <row r="196" spans="1:3">
      <c r="A196" s="3">
        <v>40703.604166666664</v>
      </c>
      <c r="B196" s="4">
        <v>35.020000000000003</v>
      </c>
      <c r="C196" s="4">
        <v>11.4</v>
      </c>
    </row>
    <row r="197" spans="1:3">
      <c r="A197" s="3">
        <v>40703.59375</v>
      </c>
      <c r="B197" s="4">
        <v>35.020000000000003</v>
      </c>
      <c r="C197" s="4">
        <v>11.4</v>
      </c>
    </row>
    <row r="198" spans="1:3">
      <c r="A198" s="3">
        <v>40703.583333333336</v>
      </c>
      <c r="B198" s="4">
        <v>35</v>
      </c>
      <c r="C198" s="4">
        <v>11.4</v>
      </c>
    </row>
    <row r="199" spans="1:3">
      <c r="A199" s="3">
        <v>40703.572916666664</v>
      </c>
      <c r="B199" s="4">
        <v>35.020000000000003</v>
      </c>
      <c r="C199" s="4">
        <v>11.4</v>
      </c>
    </row>
    <row r="200" spans="1:3">
      <c r="A200" s="3">
        <v>40703.5625</v>
      </c>
      <c r="B200" s="4">
        <v>35.01</v>
      </c>
      <c r="C200" s="4">
        <v>11.4</v>
      </c>
    </row>
    <row r="201" spans="1:3">
      <c r="A201" s="3">
        <v>40703.552083333336</v>
      </c>
      <c r="B201" s="4">
        <v>35.01</v>
      </c>
      <c r="C201" s="4">
        <v>11.4</v>
      </c>
    </row>
    <row r="202" spans="1:3">
      <c r="A202" s="3">
        <v>40703.541666666664</v>
      </c>
      <c r="B202" s="4">
        <v>35</v>
      </c>
      <c r="C202" s="4">
        <v>11.4</v>
      </c>
    </row>
    <row r="203" spans="1:3">
      <c r="A203" s="3">
        <v>40703.53125</v>
      </c>
      <c r="B203" s="4">
        <v>35.01</v>
      </c>
      <c r="C203" s="4">
        <v>11.4</v>
      </c>
    </row>
    <row r="204" spans="1:3">
      <c r="A204" s="3">
        <v>40703.520833333336</v>
      </c>
      <c r="B204" s="4">
        <v>34.979999999999997</v>
      </c>
      <c r="C204" s="4">
        <v>11.3</v>
      </c>
    </row>
    <row r="205" spans="1:3">
      <c r="A205" s="3">
        <v>40703.510416666664</v>
      </c>
      <c r="B205" s="4">
        <v>35</v>
      </c>
      <c r="C205" s="4">
        <v>11.4</v>
      </c>
    </row>
    <row r="206" spans="1:3">
      <c r="A206" s="3">
        <v>40703.5</v>
      </c>
      <c r="B206" s="4">
        <v>35.020000000000003</v>
      </c>
      <c r="C206" s="4">
        <v>11.4</v>
      </c>
    </row>
    <row r="207" spans="1:3">
      <c r="A207" s="3">
        <v>40703.489583333336</v>
      </c>
      <c r="B207" s="4">
        <v>35.01</v>
      </c>
      <c r="C207" s="4">
        <v>11.4</v>
      </c>
    </row>
    <row r="208" spans="1:3">
      <c r="A208" s="3">
        <v>40703.479166666664</v>
      </c>
      <c r="B208" s="4">
        <v>35.020000000000003</v>
      </c>
      <c r="C208" s="4">
        <v>11.4</v>
      </c>
    </row>
    <row r="209" spans="1:3">
      <c r="A209" s="3">
        <v>40703.46875</v>
      </c>
      <c r="B209" s="4">
        <v>35.020000000000003</v>
      </c>
      <c r="C209" s="4">
        <v>11.4</v>
      </c>
    </row>
    <row r="210" spans="1:3">
      <c r="A210" s="3">
        <v>40703.458333333336</v>
      </c>
      <c r="B210" s="4">
        <v>35</v>
      </c>
      <c r="C210" s="4">
        <v>11.4</v>
      </c>
    </row>
    <row r="211" spans="1:3">
      <c r="A211" s="3">
        <v>40703.447916666664</v>
      </c>
      <c r="B211" s="4">
        <v>35.01</v>
      </c>
      <c r="C211" s="4">
        <v>11.4</v>
      </c>
    </row>
    <row r="212" spans="1:3">
      <c r="A212" s="3">
        <v>40703.4375</v>
      </c>
      <c r="B212" s="4">
        <v>35.01</v>
      </c>
      <c r="C212" s="4">
        <v>11.4</v>
      </c>
    </row>
    <row r="213" spans="1:3">
      <c r="A213" s="3">
        <v>40703.427083333336</v>
      </c>
      <c r="B213" s="4">
        <v>35.03</v>
      </c>
      <c r="C213" s="4">
        <v>11.5</v>
      </c>
    </row>
    <row r="214" spans="1:3">
      <c r="A214" s="3">
        <v>40703.416666666664</v>
      </c>
      <c r="B214" s="4">
        <v>35.01</v>
      </c>
      <c r="C214" s="4">
        <v>11.4</v>
      </c>
    </row>
    <row r="215" spans="1:3">
      <c r="A215" s="3">
        <v>40703.40625</v>
      </c>
      <c r="B215" s="4">
        <v>35.03</v>
      </c>
      <c r="C215" s="4">
        <v>11.5</v>
      </c>
    </row>
    <row r="216" spans="1:3">
      <c r="A216" s="3">
        <v>40703.395833333336</v>
      </c>
      <c r="B216" s="4">
        <v>35.020000000000003</v>
      </c>
      <c r="C216" s="4">
        <v>11.4</v>
      </c>
    </row>
    <row r="217" spans="1:3">
      <c r="A217" s="3">
        <v>40703.385416666664</v>
      </c>
      <c r="B217" s="4">
        <v>35.03</v>
      </c>
      <c r="C217" s="4">
        <v>11.5</v>
      </c>
    </row>
    <row r="218" spans="1:3">
      <c r="A218" s="3">
        <v>40703.375</v>
      </c>
      <c r="B218" s="4">
        <v>35.020000000000003</v>
      </c>
      <c r="C218" s="4">
        <v>11.4</v>
      </c>
    </row>
    <row r="219" spans="1:3">
      <c r="A219" s="3">
        <v>40703.364583333336</v>
      </c>
      <c r="B219" s="4">
        <v>35.03</v>
      </c>
      <c r="C219" s="4">
        <v>11.5</v>
      </c>
    </row>
    <row r="220" spans="1:3">
      <c r="A220" s="3">
        <v>40703.354166666664</v>
      </c>
      <c r="B220" s="4">
        <v>35.049999999999997</v>
      </c>
      <c r="C220" s="4">
        <v>11.5</v>
      </c>
    </row>
    <row r="221" spans="1:3">
      <c r="A221" s="3">
        <v>40703.34375</v>
      </c>
      <c r="B221" s="4">
        <v>35.049999999999997</v>
      </c>
      <c r="C221" s="4">
        <v>11.5</v>
      </c>
    </row>
    <row r="222" spans="1:3">
      <c r="A222" s="3">
        <v>40703.333333333336</v>
      </c>
      <c r="B222" s="4">
        <v>35.020000000000003</v>
      </c>
      <c r="C222" s="4">
        <v>11.4</v>
      </c>
    </row>
    <row r="223" spans="1:3">
      <c r="A223" s="3">
        <v>40703.322916666664</v>
      </c>
      <c r="B223" s="4">
        <v>35.03</v>
      </c>
      <c r="C223" s="4">
        <v>11.5</v>
      </c>
    </row>
    <row r="224" spans="1:3">
      <c r="A224" s="3">
        <v>40703.3125</v>
      </c>
      <c r="B224" s="4">
        <v>35.020000000000003</v>
      </c>
      <c r="C224" s="4">
        <v>11.4</v>
      </c>
    </row>
    <row r="225" spans="1:3">
      <c r="A225" s="3">
        <v>40703.302083333336</v>
      </c>
      <c r="B225" s="4">
        <v>35.049999999999997</v>
      </c>
      <c r="C225" s="4">
        <v>11.5</v>
      </c>
    </row>
    <row r="226" spans="1:3">
      <c r="A226" s="3">
        <v>40703.291666666664</v>
      </c>
      <c r="B226" s="4">
        <v>35.04</v>
      </c>
      <c r="C226" s="4">
        <v>11.5</v>
      </c>
    </row>
    <row r="227" spans="1:3">
      <c r="A227" s="3">
        <v>40703.28125</v>
      </c>
      <c r="B227" s="4">
        <v>35.049999999999997</v>
      </c>
      <c r="C227" s="4">
        <v>11.5</v>
      </c>
    </row>
    <row r="228" spans="1:3">
      <c r="A228" s="3">
        <v>40703.270833333336</v>
      </c>
      <c r="B228" s="4">
        <v>35.049999999999997</v>
      </c>
      <c r="C228" s="4">
        <v>11.5</v>
      </c>
    </row>
    <row r="229" spans="1:3">
      <c r="A229" s="3">
        <v>40703.260416666664</v>
      </c>
      <c r="B229" s="4">
        <v>35.01</v>
      </c>
      <c r="C229" s="4">
        <v>11.4</v>
      </c>
    </row>
    <row r="230" spans="1:3">
      <c r="A230" s="3">
        <v>40703.25</v>
      </c>
      <c r="B230" s="4">
        <v>35.049999999999997</v>
      </c>
      <c r="C230" s="4">
        <v>11.5</v>
      </c>
    </row>
    <row r="231" spans="1:3">
      <c r="A231" s="3">
        <v>40703.239583333336</v>
      </c>
      <c r="B231" s="4">
        <v>35.01</v>
      </c>
      <c r="C231" s="4">
        <v>11.4</v>
      </c>
    </row>
    <row r="232" spans="1:3">
      <c r="A232" s="3">
        <v>40703.229166666664</v>
      </c>
      <c r="B232" s="4">
        <v>35.049999999999997</v>
      </c>
      <c r="C232" s="4">
        <v>11.5</v>
      </c>
    </row>
    <row r="233" spans="1:3">
      <c r="A233" s="3">
        <v>40703.21875</v>
      </c>
      <c r="B233" s="4">
        <v>35.07</v>
      </c>
      <c r="C233" s="4">
        <v>11.6</v>
      </c>
    </row>
    <row r="234" spans="1:3">
      <c r="A234" s="3">
        <v>40703.208333333336</v>
      </c>
      <c r="B234" s="4">
        <v>35.049999999999997</v>
      </c>
      <c r="C234" s="4">
        <v>11.5</v>
      </c>
    </row>
    <row r="235" spans="1:3">
      <c r="A235" s="3">
        <v>40703.197916666664</v>
      </c>
      <c r="B235" s="4">
        <v>35.049999999999997</v>
      </c>
      <c r="C235" s="4">
        <v>11.5</v>
      </c>
    </row>
    <row r="236" spans="1:3">
      <c r="A236" s="3">
        <v>40703.1875</v>
      </c>
      <c r="B236" s="4">
        <v>35.049999999999997</v>
      </c>
      <c r="C236" s="4">
        <v>11.5</v>
      </c>
    </row>
    <row r="237" spans="1:3">
      <c r="A237" s="3">
        <v>40703.177083333336</v>
      </c>
      <c r="B237" s="4">
        <v>35.06</v>
      </c>
      <c r="C237" s="4">
        <v>11.5</v>
      </c>
    </row>
    <row r="238" spans="1:3">
      <c r="A238" s="3">
        <v>40703.166666666664</v>
      </c>
      <c r="B238" s="4">
        <v>35.06</v>
      </c>
      <c r="C238" s="4">
        <v>11.5</v>
      </c>
    </row>
    <row r="239" spans="1:3">
      <c r="A239" s="3">
        <v>40703.15625</v>
      </c>
      <c r="B239" s="4">
        <v>35.06</v>
      </c>
      <c r="C239" s="4">
        <v>11.5</v>
      </c>
    </row>
    <row r="240" spans="1:3">
      <c r="A240" s="3">
        <v>40703.145833333336</v>
      </c>
      <c r="B240" s="4">
        <v>35.06</v>
      </c>
      <c r="C240" s="4">
        <v>11.5</v>
      </c>
    </row>
    <row r="241" spans="1:3">
      <c r="A241" s="3">
        <v>40703.135416666664</v>
      </c>
      <c r="B241" s="4">
        <v>35.07</v>
      </c>
      <c r="C241" s="4">
        <v>11.6</v>
      </c>
    </row>
    <row r="242" spans="1:3">
      <c r="A242" s="3">
        <v>40703.125</v>
      </c>
      <c r="B242" s="4">
        <v>35.090000000000003</v>
      </c>
      <c r="C242" s="4">
        <v>11.6</v>
      </c>
    </row>
    <row r="243" spans="1:3">
      <c r="A243" s="3">
        <v>40703.114583333336</v>
      </c>
      <c r="B243" s="4">
        <v>35.090000000000003</v>
      </c>
      <c r="C243" s="4">
        <v>11.6</v>
      </c>
    </row>
    <row r="244" spans="1:3">
      <c r="A244" s="3">
        <v>40703.104166666664</v>
      </c>
      <c r="B244" s="4">
        <v>35.090000000000003</v>
      </c>
      <c r="C244" s="4">
        <v>11.6</v>
      </c>
    </row>
    <row r="245" spans="1:3">
      <c r="A245" s="3">
        <v>40703.09375</v>
      </c>
      <c r="B245" s="4">
        <v>35.090000000000003</v>
      </c>
      <c r="C245" s="4">
        <v>11.6</v>
      </c>
    </row>
    <row r="246" spans="1:3">
      <c r="A246" s="3">
        <v>40703.083333333336</v>
      </c>
      <c r="B246" s="4">
        <v>35.090000000000003</v>
      </c>
      <c r="C246" s="4">
        <v>11.6</v>
      </c>
    </row>
    <row r="247" spans="1:3">
      <c r="A247" s="3">
        <v>40703.072916666664</v>
      </c>
      <c r="B247" s="4">
        <v>35.11</v>
      </c>
      <c r="C247" s="4">
        <v>11.7</v>
      </c>
    </row>
    <row r="248" spans="1:3">
      <c r="A248" s="3">
        <v>40703.0625</v>
      </c>
      <c r="B248" s="4">
        <v>35.11</v>
      </c>
      <c r="C248" s="4">
        <v>11.7</v>
      </c>
    </row>
    <row r="249" spans="1:3">
      <c r="A249" s="3">
        <v>40703.052083333336</v>
      </c>
      <c r="B249" s="4">
        <v>35.090000000000003</v>
      </c>
      <c r="C249" s="4">
        <v>11.6</v>
      </c>
    </row>
    <row r="250" spans="1:3">
      <c r="A250" s="3">
        <v>40703.041666666664</v>
      </c>
      <c r="B250" s="4">
        <v>35.1</v>
      </c>
      <c r="C250" s="4">
        <v>11.7</v>
      </c>
    </row>
    <row r="251" spans="1:3">
      <c r="A251" s="3">
        <v>40703.03125</v>
      </c>
      <c r="B251" s="4">
        <v>35.08</v>
      </c>
      <c r="C251" s="4">
        <v>11.6</v>
      </c>
    </row>
    <row r="252" spans="1:3">
      <c r="A252" s="3">
        <v>40703.020833333336</v>
      </c>
      <c r="B252" s="4">
        <v>35.119999999999997</v>
      </c>
      <c r="C252" s="4">
        <v>11.7</v>
      </c>
    </row>
    <row r="253" spans="1:3">
      <c r="A253" s="3">
        <v>40703.010416666664</v>
      </c>
      <c r="B253" s="4">
        <v>35.11</v>
      </c>
      <c r="C253" s="4">
        <v>11.7</v>
      </c>
    </row>
    <row r="254" spans="1:3">
      <c r="A254" s="3">
        <v>40703</v>
      </c>
      <c r="B254" s="4">
        <v>35.119999999999997</v>
      </c>
      <c r="C254" s="4">
        <v>11.7</v>
      </c>
    </row>
    <row r="255" spans="1:3">
      <c r="A255" s="3">
        <v>40702.989583333336</v>
      </c>
      <c r="B255" s="4">
        <v>35.14</v>
      </c>
      <c r="C255" s="4">
        <v>11.8</v>
      </c>
    </row>
    <row r="256" spans="1:3">
      <c r="A256" s="3">
        <v>40702.979166666664</v>
      </c>
      <c r="B256" s="4">
        <v>35.130000000000003</v>
      </c>
      <c r="C256" s="4">
        <v>11.8</v>
      </c>
    </row>
    <row r="257" spans="1:3">
      <c r="A257" s="3">
        <v>40702.96875</v>
      </c>
      <c r="B257" s="4">
        <v>35.15</v>
      </c>
      <c r="C257" s="4">
        <v>11.8</v>
      </c>
    </row>
    <row r="258" spans="1:3">
      <c r="A258" s="3">
        <v>40702.958333333336</v>
      </c>
      <c r="B258" s="4">
        <v>35.119999999999997</v>
      </c>
      <c r="C258" s="4">
        <v>11.7</v>
      </c>
    </row>
    <row r="259" spans="1:3">
      <c r="A259" s="3">
        <v>40702.947916666664</v>
      </c>
      <c r="B259" s="4">
        <v>35.11</v>
      </c>
      <c r="C259" s="4">
        <v>11.7</v>
      </c>
    </row>
    <row r="260" spans="1:3">
      <c r="A260" s="3">
        <v>40702.9375</v>
      </c>
      <c r="B260" s="4">
        <v>35.15</v>
      </c>
      <c r="C260" s="4">
        <v>11.8</v>
      </c>
    </row>
    <row r="261" spans="1:3">
      <c r="A261" s="3">
        <v>40702.927083333336</v>
      </c>
      <c r="B261" s="4">
        <v>35.159999999999997</v>
      </c>
      <c r="C261" s="4">
        <v>11.8</v>
      </c>
    </row>
    <row r="262" spans="1:3">
      <c r="A262" s="3">
        <v>40702.916666666664</v>
      </c>
      <c r="B262" s="4">
        <v>35.119999999999997</v>
      </c>
      <c r="C262" s="4">
        <v>11.7</v>
      </c>
    </row>
    <row r="263" spans="1:3">
      <c r="A263" s="3">
        <v>40702.90625</v>
      </c>
      <c r="B263" s="4">
        <v>35.15</v>
      </c>
      <c r="C263" s="4">
        <v>11.8</v>
      </c>
    </row>
    <row r="264" spans="1:3">
      <c r="A264" s="3">
        <v>40702.895833333336</v>
      </c>
      <c r="B264" s="4">
        <v>35.119999999999997</v>
      </c>
      <c r="C264" s="4">
        <v>11.7</v>
      </c>
    </row>
    <row r="265" spans="1:3">
      <c r="A265" s="3">
        <v>40702.885416666664</v>
      </c>
      <c r="B265" s="4">
        <v>35.14</v>
      </c>
      <c r="C265" s="4">
        <v>11.8</v>
      </c>
    </row>
    <row r="266" spans="1:3">
      <c r="A266" s="3">
        <v>40702.875</v>
      </c>
      <c r="B266" s="4">
        <v>35.159999999999997</v>
      </c>
      <c r="C266" s="4">
        <v>11.8</v>
      </c>
    </row>
    <row r="267" spans="1:3">
      <c r="A267" s="3">
        <v>40702.864583333336</v>
      </c>
      <c r="B267" s="4">
        <v>35.15</v>
      </c>
      <c r="C267" s="4">
        <v>11.8</v>
      </c>
    </row>
    <row r="268" spans="1:3">
      <c r="A268" s="3">
        <v>40702.854166666664</v>
      </c>
      <c r="B268" s="4">
        <v>35.119999999999997</v>
      </c>
      <c r="C268" s="4">
        <v>11.7</v>
      </c>
    </row>
    <row r="269" spans="1:3">
      <c r="A269" s="3">
        <v>40702.84375</v>
      </c>
      <c r="B269" s="4">
        <v>35.15</v>
      </c>
      <c r="C269" s="4">
        <v>11.8</v>
      </c>
    </row>
    <row r="270" spans="1:3">
      <c r="A270" s="3">
        <v>40702.833333333336</v>
      </c>
      <c r="B270" s="4">
        <v>35.14</v>
      </c>
      <c r="C270" s="4">
        <v>11.8</v>
      </c>
    </row>
    <row r="271" spans="1:3">
      <c r="A271" s="3">
        <v>40702.822916666664</v>
      </c>
      <c r="B271" s="4">
        <v>35.15</v>
      </c>
      <c r="C271" s="4">
        <v>11.8</v>
      </c>
    </row>
    <row r="272" spans="1:3">
      <c r="A272" s="3">
        <v>40702.8125</v>
      </c>
      <c r="B272" s="4">
        <v>35.119999999999997</v>
      </c>
      <c r="C272" s="4">
        <v>11.7</v>
      </c>
    </row>
    <row r="273" spans="1:3">
      <c r="A273" s="3">
        <v>40702.802083333336</v>
      </c>
      <c r="B273" s="4">
        <v>35.15</v>
      </c>
      <c r="C273" s="4">
        <v>11.8</v>
      </c>
    </row>
    <row r="274" spans="1:3">
      <c r="A274" s="3">
        <v>40702.791666666664</v>
      </c>
      <c r="B274" s="4">
        <v>35.159999999999997</v>
      </c>
      <c r="C274" s="4">
        <v>11.8</v>
      </c>
    </row>
    <row r="275" spans="1:3">
      <c r="A275" s="3">
        <v>40702.78125</v>
      </c>
      <c r="B275" s="4">
        <v>35.130000000000003</v>
      </c>
      <c r="C275" s="4">
        <v>11.8</v>
      </c>
    </row>
    <row r="276" spans="1:3">
      <c r="A276" s="3">
        <v>40702.770833333336</v>
      </c>
      <c r="B276" s="4">
        <v>35.15</v>
      </c>
      <c r="C276" s="4">
        <v>11.8</v>
      </c>
    </row>
    <row r="277" spans="1:3">
      <c r="A277" s="3">
        <v>40702.760416666664</v>
      </c>
      <c r="B277" s="4">
        <v>35.130000000000003</v>
      </c>
      <c r="C277" s="4">
        <v>11.8</v>
      </c>
    </row>
    <row r="278" spans="1:3">
      <c r="A278" s="3">
        <v>40702.75</v>
      </c>
      <c r="B278" s="4">
        <v>35.14</v>
      </c>
      <c r="C278" s="4">
        <v>11.8</v>
      </c>
    </row>
    <row r="279" spans="1:3">
      <c r="A279" s="3">
        <v>40702.739583333336</v>
      </c>
      <c r="B279" s="4">
        <v>35.15</v>
      </c>
      <c r="C279" s="4">
        <v>11.8</v>
      </c>
    </row>
    <row r="280" spans="1:3">
      <c r="A280" s="3">
        <v>40702.729166666664</v>
      </c>
      <c r="B280" s="4">
        <v>35.15</v>
      </c>
      <c r="C280" s="4">
        <v>11.8</v>
      </c>
    </row>
    <row r="281" spans="1:3">
      <c r="A281" s="3">
        <v>40702.71875</v>
      </c>
      <c r="B281" s="4">
        <v>35.130000000000003</v>
      </c>
      <c r="C281" s="4">
        <v>11.8</v>
      </c>
    </row>
    <row r="282" spans="1:3">
      <c r="A282" s="3">
        <v>40702.708333333336</v>
      </c>
      <c r="B282" s="4">
        <v>35.14</v>
      </c>
      <c r="C282" s="4">
        <v>11.8</v>
      </c>
    </row>
    <row r="283" spans="1:3">
      <c r="A283" s="3">
        <v>40702.697916666664</v>
      </c>
      <c r="B283" s="4">
        <v>35.14</v>
      </c>
      <c r="C283" s="4">
        <v>11.8</v>
      </c>
    </row>
    <row r="284" spans="1:3">
      <c r="A284" s="3">
        <v>40702.6875</v>
      </c>
      <c r="B284" s="4">
        <v>35.14</v>
      </c>
      <c r="C284" s="4">
        <v>11.8</v>
      </c>
    </row>
    <row r="285" spans="1:3">
      <c r="A285" s="3">
        <v>40702.677083333336</v>
      </c>
      <c r="B285" s="4">
        <v>35.119999999999997</v>
      </c>
      <c r="C285" s="4">
        <v>11.7</v>
      </c>
    </row>
    <row r="286" spans="1:3">
      <c r="A286" s="3">
        <v>40702.666666666664</v>
      </c>
      <c r="B286" s="4">
        <v>35.119999999999997</v>
      </c>
      <c r="C286" s="4">
        <v>11.7</v>
      </c>
    </row>
    <row r="287" spans="1:3">
      <c r="A287" s="3">
        <v>40702.65625</v>
      </c>
      <c r="B287" s="4">
        <v>35.119999999999997</v>
      </c>
      <c r="C287" s="4">
        <v>11.7</v>
      </c>
    </row>
    <row r="288" spans="1:3">
      <c r="A288" s="3">
        <v>40702.645833333336</v>
      </c>
      <c r="B288" s="4">
        <v>35.14</v>
      </c>
      <c r="C288" s="4">
        <v>11.8</v>
      </c>
    </row>
    <row r="289" spans="1:3">
      <c r="A289" s="3">
        <v>40702.635416666664</v>
      </c>
      <c r="B289" s="4">
        <v>35.14</v>
      </c>
      <c r="C289" s="4">
        <v>11.8</v>
      </c>
    </row>
    <row r="290" spans="1:3">
      <c r="A290" s="3">
        <v>40702.625</v>
      </c>
      <c r="B290" s="4">
        <v>35.130000000000003</v>
      </c>
      <c r="C290" s="4">
        <v>11.8</v>
      </c>
    </row>
    <row r="291" spans="1:3">
      <c r="A291" s="3">
        <v>40702.614583333336</v>
      </c>
      <c r="B291" s="4">
        <v>35.130000000000003</v>
      </c>
      <c r="C291" s="4">
        <v>11.8</v>
      </c>
    </row>
    <row r="292" spans="1:3">
      <c r="A292" s="3">
        <v>40702.604166666664</v>
      </c>
      <c r="B292" s="4">
        <v>35.090000000000003</v>
      </c>
      <c r="C292" s="4">
        <v>11.6</v>
      </c>
    </row>
    <row r="293" spans="1:3">
      <c r="A293" s="3">
        <v>40702.59375</v>
      </c>
      <c r="B293" s="4">
        <v>35.130000000000003</v>
      </c>
      <c r="C293" s="4">
        <v>11.8</v>
      </c>
    </row>
    <row r="294" spans="1:3">
      <c r="A294" s="3">
        <v>40702.583333333336</v>
      </c>
      <c r="B294" s="4">
        <v>35.14</v>
      </c>
      <c r="C294" s="4">
        <v>11.8</v>
      </c>
    </row>
    <row r="295" spans="1:3">
      <c r="A295" s="3">
        <v>40702.572916666664</v>
      </c>
      <c r="B295" s="4">
        <v>35.11</v>
      </c>
      <c r="C295" s="4">
        <v>11.7</v>
      </c>
    </row>
    <row r="296" spans="1:3">
      <c r="A296" s="3">
        <v>40702.5625</v>
      </c>
      <c r="B296" s="4">
        <v>35.11</v>
      </c>
      <c r="C296" s="4">
        <v>11.7</v>
      </c>
    </row>
    <row r="297" spans="1:3">
      <c r="A297" s="3">
        <v>40702.552083333336</v>
      </c>
      <c r="B297" s="4">
        <v>35.119999999999997</v>
      </c>
      <c r="C297" s="4">
        <v>11.7</v>
      </c>
    </row>
    <row r="298" spans="1:3">
      <c r="A298" s="3">
        <v>40702.541666666664</v>
      </c>
      <c r="B298" s="4">
        <v>35.119999999999997</v>
      </c>
      <c r="C298" s="4">
        <v>11.7</v>
      </c>
    </row>
    <row r="299" spans="1:3">
      <c r="A299" s="3">
        <v>40702.53125</v>
      </c>
      <c r="B299" s="4">
        <v>35.14</v>
      </c>
      <c r="C299" s="4">
        <v>11.8</v>
      </c>
    </row>
    <row r="300" spans="1:3">
      <c r="A300" s="3">
        <v>40702.520833333336</v>
      </c>
      <c r="B300" s="4">
        <v>35.119999999999997</v>
      </c>
      <c r="C300" s="4">
        <v>11.7</v>
      </c>
    </row>
    <row r="301" spans="1:3">
      <c r="A301" s="3">
        <v>40702.510416666664</v>
      </c>
      <c r="B301" s="4">
        <v>35.130000000000003</v>
      </c>
      <c r="C301" s="4">
        <v>11.8</v>
      </c>
    </row>
    <row r="302" spans="1:3">
      <c r="A302" s="3">
        <v>40702.5</v>
      </c>
      <c r="B302" s="4">
        <v>35.130000000000003</v>
      </c>
      <c r="C302" s="4">
        <v>11.8</v>
      </c>
    </row>
    <row r="303" spans="1:3">
      <c r="A303" s="3">
        <v>40702.489583333336</v>
      </c>
      <c r="B303" s="4">
        <v>35.119999999999997</v>
      </c>
      <c r="C303" s="4">
        <v>11.7</v>
      </c>
    </row>
    <row r="304" spans="1:3">
      <c r="A304" s="3">
        <v>40702.479166666664</v>
      </c>
      <c r="B304" s="4">
        <v>35.119999999999997</v>
      </c>
      <c r="C304" s="4">
        <v>11.7</v>
      </c>
    </row>
    <row r="305" spans="1:3">
      <c r="A305" s="3">
        <v>40702.46875</v>
      </c>
      <c r="B305" s="4">
        <v>35.119999999999997</v>
      </c>
      <c r="C305" s="4">
        <v>11.7</v>
      </c>
    </row>
    <row r="306" spans="1:3">
      <c r="A306" s="3">
        <v>40702.458333333336</v>
      </c>
      <c r="B306" s="4">
        <v>35.159999999999997</v>
      </c>
      <c r="C306" s="4">
        <v>11.8</v>
      </c>
    </row>
    <row r="307" spans="1:3">
      <c r="A307" s="3">
        <v>40702.447916666664</v>
      </c>
      <c r="B307" s="4">
        <v>35.17</v>
      </c>
      <c r="C307" s="4">
        <v>11.9</v>
      </c>
    </row>
    <row r="308" spans="1:3">
      <c r="A308" s="3">
        <v>40702.4375</v>
      </c>
      <c r="B308" s="4">
        <v>35.14</v>
      </c>
      <c r="C308" s="4">
        <v>11.8</v>
      </c>
    </row>
    <row r="309" spans="1:3">
      <c r="A309" s="3">
        <v>40702.427083333336</v>
      </c>
      <c r="B309" s="4">
        <v>35.14</v>
      </c>
      <c r="C309" s="4">
        <v>11.8</v>
      </c>
    </row>
    <row r="310" spans="1:3">
      <c r="A310" s="3">
        <v>40702.416666666664</v>
      </c>
      <c r="B310" s="4">
        <v>35.130000000000003</v>
      </c>
      <c r="C310" s="4">
        <v>11.8</v>
      </c>
    </row>
    <row r="311" spans="1:3">
      <c r="A311" s="3">
        <v>40702.40625</v>
      </c>
      <c r="B311" s="4">
        <v>35.17</v>
      </c>
      <c r="C311" s="4">
        <v>11.9</v>
      </c>
    </row>
    <row r="312" spans="1:3">
      <c r="A312" s="3">
        <v>40702.395833333336</v>
      </c>
      <c r="B312" s="4">
        <v>35.18</v>
      </c>
      <c r="C312" s="4">
        <v>11.9</v>
      </c>
    </row>
    <row r="313" spans="1:3">
      <c r="A313" s="3">
        <v>40702.385416666664</v>
      </c>
      <c r="B313" s="4">
        <v>35.14</v>
      </c>
      <c r="C313" s="4">
        <v>11.8</v>
      </c>
    </row>
    <row r="314" spans="1:3">
      <c r="A314" s="3">
        <v>40702.375</v>
      </c>
      <c r="B314" s="4">
        <v>35.15</v>
      </c>
      <c r="C314" s="4">
        <v>11.8</v>
      </c>
    </row>
    <row r="315" spans="1:3">
      <c r="A315" s="3">
        <v>40702.364583333336</v>
      </c>
      <c r="B315" s="4">
        <v>35.18</v>
      </c>
      <c r="C315" s="4">
        <v>11.9</v>
      </c>
    </row>
    <row r="316" spans="1:3">
      <c r="A316" s="3">
        <v>40702.354166666664</v>
      </c>
      <c r="B316" s="4">
        <v>35.17</v>
      </c>
      <c r="C316" s="4">
        <v>11.9</v>
      </c>
    </row>
    <row r="317" spans="1:3">
      <c r="A317" s="3">
        <v>40702.34375</v>
      </c>
      <c r="B317" s="4">
        <v>35.159999999999997</v>
      </c>
      <c r="C317" s="4">
        <v>11.8</v>
      </c>
    </row>
    <row r="318" spans="1:3">
      <c r="A318" s="3">
        <v>40702.333333333336</v>
      </c>
      <c r="B318" s="4">
        <v>35.159999999999997</v>
      </c>
      <c r="C318" s="4">
        <v>11.8</v>
      </c>
    </row>
    <row r="319" spans="1:3">
      <c r="A319" s="3">
        <v>40702.322916666664</v>
      </c>
      <c r="B319" s="4">
        <v>35.17</v>
      </c>
      <c r="C319" s="4">
        <v>11.9</v>
      </c>
    </row>
    <row r="320" spans="1:3">
      <c r="A320" s="3">
        <v>40702.3125</v>
      </c>
      <c r="B320" s="4">
        <v>35.17</v>
      </c>
      <c r="C320" s="4">
        <v>11.9</v>
      </c>
    </row>
    <row r="321" spans="1:3">
      <c r="A321" s="3">
        <v>40702.302083333336</v>
      </c>
      <c r="B321" s="4">
        <v>35.159999999999997</v>
      </c>
      <c r="C321" s="4">
        <v>11.8</v>
      </c>
    </row>
    <row r="322" spans="1:3">
      <c r="A322" s="3">
        <v>40702.291666666664</v>
      </c>
      <c r="B322" s="4">
        <v>35.18</v>
      </c>
      <c r="C322" s="4">
        <v>11.9</v>
      </c>
    </row>
    <row r="323" spans="1:3">
      <c r="A323" s="3">
        <v>40702.28125</v>
      </c>
      <c r="B323" s="4">
        <v>35.159999999999997</v>
      </c>
      <c r="C323" s="4">
        <v>11.8</v>
      </c>
    </row>
    <row r="324" spans="1:3">
      <c r="A324" s="3">
        <v>40702.270833333336</v>
      </c>
      <c r="B324" s="4">
        <v>35.159999999999997</v>
      </c>
      <c r="C324" s="4">
        <v>11.8</v>
      </c>
    </row>
    <row r="325" spans="1:3">
      <c r="A325" s="3">
        <v>40702.260416666664</v>
      </c>
      <c r="B325" s="4">
        <v>35.159999999999997</v>
      </c>
      <c r="C325" s="4">
        <v>11.8</v>
      </c>
    </row>
    <row r="326" spans="1:3">
      <c r="A326" s="3">
        <v>40702.25</v>
      </c>
      <c r="B326" s="4">
        <v>35.159999999999997</v>
      </c>
      <c r="C326" s="4">
        <v>11.8</v>
      </c>
    </row>
    <row r="327" spans="1:3">
      <c r="A327" s="3">
        <v>40702.239583333336</v>
      </c>
      <c r="B327" s="4">
        <v>35.18</v>
      </c>
      <c r="C327" s="4">
        <v>11.9</v>
      </c>
    </row>
    <row r="328" spans="1:3">
      <c r="A328" s="3">
        <v>40702.229166666664</v>
      </c>
      <c r="B328" s="4">
        <v>35.19</v>
      </c>
      <c r="C328" s="4">
        <v>11.9</v>
      </c>
    </row>
    <row r="329" spans="1:3">
      <c r="A329" s="3">
        <v>40702.21875</v>
      </c>
      <c r="B329" s="4">
        <v>35.200000000000003</v>
      </c>
      <c r="C329" s="4">
        <v>12</v>
      </c>
    </row>
    <row r="330" spans="1:3">
      <c r="A330" s="3">
        <v>40702.208333333336</v>
      </c>
      <c r="B330" s="4">
        <v>35.200000000000003</v>
      </c>
      <c r="C330" s="4">
        <v>12</v>
      </c>
    </row>
    <row r="331" spans="1:3">
      <c r="A331" s="3">
        <v>40702.197916666664</v>
      </c>
      <c r="B331" s="4">
        <v>35.18</v>
      </c>
      <c r="C331" s="4">
        <v>11.9</v>
      </c>
    </row>
    <row r="332" spans="1:3">
      <c r="A332" s="3">
        <v>40702.1875</v>
      </c>
      <c r="B332" s="4">
        <v>35.159999999999997</v>
      </c>
      <c r="C332" s="4">
        <v>11.8</v>
      </c>
    </row>
    <row r="333" spans="1:3">
      <c r="A333" s="3">
        <v>40702.177083333336</v>
      </c>
      <c r="B333" s="4">
        <v>35.17</v>
      </c>
      <c r="C333" s="4">
        <v>11.9</v>
      </c>
    </row>
    <row r="334" spans="1:3">
      <c r="A334" s="3">
        <v>40702.166666666664</v>
      </c>
      <c r="B334" s="4">
        <v>35.17</v>
      </c>
      <c r="C334" s="4">
        <v>11.9</v>
      </c>
    </row>
    <row r="335" spans="1:3">
      <c r="A335" s="3">
        <v>40702.15625</v>
      </c>
      <c r="B335" s="4">
        <v>35.15</v>
      </c>
      <c r="C335" s="4">
        <v>11.8</v>
      </c>
    </row>
    <row r="336" spans="1:3">
      <c r="A336" s="3">
        <v>40702.145833333336</v>
      </c>
      <c r="B336" s="4">
        <v>35.14</v>
      </c>
      <c r="C336" s="4">
        <v>11.8</v>
      </c>
    </row>
    <row r="337" spans="1:3">
      <c r="A337" s="3">
        <v>40702.135416666664</v>
      </c>
      <c r="B337" s="4">
        <v>35.19</v>
      </c>
      <c r="C337" s="4">
        <v>11.9</v>
      </c>
    </row>
    <row r="338" spans="1:3">
      <c r="A338" s="3">
        <v>40702.125</v>
      </c>
      <c r="B338" s="4">
        <v>35.18</v>
      </c>
      <c r="C338" s="4">
        <v>11.9</v>
      </c>
    </row>
    <row r="339" spans="1:3">
      <c r="A339" s="3">
        <v>40702.114583333336</v>
      </c>
      <c r="B339" s="4">
        <v>35.18</v>
      </c>
      <c r="C339" s="4">
        <v>11.9</v>
      </c>
    </row>
    <row r="340" spans="1:3">
      <c r="A340" s="3">
        <v>40702.104166666664</v>
      </c>
      <c r="B340" s="4">
        <v>35.18</v>
      </c>
      <c r="C340" s="4">
        <v>11.9</v>
      </c>
    </row>
    <row r="341" spans="1:3">
      <c r="A341" s="3">
        <v>40702.09375</v>
      </c>
      <c r="B341" s="4">
        <v>35.18</v>
      </c>
      <c r="C341" s="4">
        <v>11.9</v>
      </c>
    </row>
    <row r="342" spans="1:3">
      <c r="A342" s="3">
        <v>40702.083333333336</v>
      </c>
      <c r="B342" s="4">
        <v>35.19</v>
      </c>
      <c r="C342" s="4">
        <v>11.9</v>
      </c>
    </row>
    <row r="343" spans="1:3">
      <c r="A343" s="3">
        <v>40702.072916666664</v>
      </c>
      <c r="B343" s="4">
        <v>35.18</v>
      </c>
      <c r="C343" s="4">
        <v>11.9</v>
      </c>
    </row>
    <row r="344" spans="1:3">
      <c r="A344" s="3">
        <v>40702.0625</v>
      </c>
      <c r="B344" s="4">
        <v>35.18</v>
      </c>
      <c r="C344" s="4">
        <v>11.9</v>
      </c>
    </row>
    <row r="345" spans="1:3">
      <c r="A345" s="3">
        <v>40702.052083333336</v>
      </c>
      <c r="B345" s="4">
        <v>35.19</v>
      </c>
      <c r="C345" s="4">
        <v>11.9</v>
      </c>
    </row>
    <row r="346" spans="1:3">
      <c r="A346" s="3">
        <v>40702.041666666664</v>
      </c>
      <c r="B346" s="4">
        <v>35.200000000000003</v>
      </c>
      <c r="C346" s="4">
        <v>12</v>
      </c>
    </row>
    <row r="347" spans="1:3">
      <c r="A347" s="3">
        <v>40702.03125</v>
      </c>
      <c r="B347" s="4">
        <v>35.19</v>
      </c>
      <c r="C347" s="4">
        <v>11.9</v>
      </c>
    </row>
    <row r="348" spans="1:3">
      <c r="A348" s="3">
        <v>40702.020833333336</v>
      </c>
      <c r="B348" s="4">
        <v>35.18</v>
      </c>
      <c r="C348" s="4">
        <v>11.9</v>
      </c>
    </row>
    <row r="349" spans="1:3">
      <c r="A349" s="3">
        <v>40702.010416666664</v>
      </c>
      <c r="B349" s="4">
        <v>35.18</v>
      </c>
      <c r="C349" s="4">
        <v>11.9</v>
      </c>
    </row>
    <row r="350" spans="1:3">
      <c r="A350" s="3">
        <v>40702</v>
      </c>
      <c r="B350" s="4">
        <v>35.18</v>
      </c>
      <c r="C350" s="4">
        <v>11.9</v>
      </c>
    </row>
    <row r="351" spans="1:3">
      <c r="A351" s="3">
        <v>40701.989583333336</v>
      </c>
      <c r="B351" s="4">
        <v>35.21</v>
      </c>
      <c r="C351" s="4">
        <v>12</v>
      </c>
    </row>
    <row r="352" spans="1:3">
      <c r="A352" s="3">
        <v>40701.979166666664</v>
      </c>
      <c r="B352" s="4">
        <v>35.200000000000003</v>
      </c>
      <c r="C352" s="4">
        <v>12</v>
      </c>
    </row>
    <row r="353" spans="1:3">
      <c r="A353" s="3">
        <v>40701.96875</v>
      </c>
      <c r="B353" s="4">
        <v>35.21</v>
      </c>
      <c r="C353" s="4">
        <v>12</v>
      </c>
    </row>
    <row r="354" spans="1:3">
      <c r="A354" s="3">
        <v>40701.958333333336</v>
      </c>
      <c r="B354" s="4">
        <v>35.22</v>
      </c>
      <c r="C354" s="4">
        <v>12</v>
      </c>
    </row>
    <row r="355" spans="1:3">
      <c r="A355" s="3">
        <v>40701.947916666664</v>
      </c>
      <c r="B355" s="4">
        <v>35.200000000000003</v>
      </c>
      <c r="C355" s="4">
        <v>12</v>
      </c>
    </row>
    <row r="356" spans="1:3">
      <c r="A356" s="3">
        <v>40701.9375</v>
      </c>
      <c r="B356" s="4">
        <v>35.19</v>
      </c>
      <c r="C356" s="4">
        <v>11.9</v>
      </c>
    </row>
    <row r="357" spans="1:3">
      <c r="A357" s="3">
        <v>40701.927083333336</v>
      </c>
      <c r="B357" s="4">
        <v>35.22</v>
      </c>
      <c r="C357" s="4">
        <v>12</v>
      </c>
    </row>
    <row r="358" spans="1:3">
      <c r="A358" s="3">
        <v>40701.916666666664</v>
      </c>
      <c r="B358" s="4">
        <v>35.22</v>
      </c>
      <c r="C358" s="4">
        <v>12</v>
      </c>
    </row>
    <row r="359" spans="1:3">
      <c r="A359" s="3">
        <v>40701.90625</v>
      </c>
      <c r="B359" s="4">
        <v>35.200000000000003</v>
      </c>
      <c r="C359" s="4">
        <v>12</v>
      </c>
    </row>
    <row r="360" spans="1:3">
      <c r="A360" s="3">
        <v>40701.895833333336</v>
      </c>
      <c r="B360" s="4">
        <v>35.22</v>
      </c>
      <c r="C360" s="4">
        <v>12</v>
      </c>
    </row>
    <row r="361" spans="1:3">
      <c r="A361" s="3">
        <v>40701.885416666664</v>
      </c>
      <c r="B361" s="4">
        <v>35.200000000000003</v>
      </c>
      <c r="C361" s="4">
        <v>12</v>
      </c>
    </row>
    <row r="362" spans="1:3">
      <c r="A362" s="3">
        <v>40701.875</v>
      </c>
      <c r="B362" s="4">
        <v>35.21</v>
      </c>
      <c r="C362" s="4">
        <v>12</v>
      </c>
    </row>
    <row r="363" spans="1:3">
      <c r="A363" s="3">
        <v>40701.864583333336</v>
      </c>
      <c r="B363" s="4">
        <v>35.229999999999997</v>
      </c>
      <c r="C363" s="4">
        <v>12</v>
      </c>
    </row>
    <row r="364" spans="1:3">
      <c r="A364" s="3">
        <v>40701.854166666664</v>
      </c>
      <c r="B364" s="4">
        <v>35.21</v>
      </c>
      <c r="C364" s="4">
        <v>12</v>
      </c>
    </row>
    <row r="365" spans="1:3">
      <c r="A365" s="3">
        <v>40701.84375</v>
      </c>
      <c r="B365" s="4">
        <v>35.200000000000003</v>
      </c>
      <c r="C365" s="4">
        <v>12</v>
      </c>
    </row>
    <row r="366" spans="1:3">
      <c r="A366" s="3">
        <v>40701.833333333336</v>
      </c>
      <c r="B366" s="4">
        <v>35.18</v>
      </c>
      <c r="C366" s="4">
        <v>11.9</v>
      </c>
    </row>
    <row r="367" spans="1:3">
      <c r="A367" s="3">
        <v>40701.822916666664</v>
      </c>
      <c r="B367" s="4">
        <v>35.22</v>
      </c>
      <c r="C367" s="4">
        <v>12</v>
      </c>
    </row>
    <row r="368" spans="1:3">
      <c r="A368" s="3">
        <v>40701.8125</v>
      </c>
      <c r="B368" s="4">
        <v>35.229999999999997</v>
      </c>
      <c r="C368" s="4">
        <v>12</v>
      </c>
    </row>
    <row r="369" spans="1:3">
      <c r="A369" s="3">
        <v>40701.802083333336</v>
      </c>
      <c r="B369" s="4">
        <v>35.200000000000003</v>
      </c>
      <c r="C369" s="4">
        <v>12</v>
      </c>
    </row>
    <row r="370" spans="1:3">
      <c r="A370" s="3">
        <v>40701.791666666664</v>
      </c>
      <c r="B370" s="4">
        <v>35.17</v>
      </c>
      <c r="C370" s="4">
        <v>11.9</v>
      </c>
    </row>
    <row r="371" spans="1:3">
      <c r="A371" s="3">
        <v>40701.78125</v>
      </c>
      <c r="B371" s="4">
        <v>35.21</v>
      </c>
      <c r="C371" s="4">
        <v>12</v>
      </c>
    </row>
    <row r="372" spans="1:3">
      <c r="A372" s="3">
        <v>40701.770833333336</v>
      </c>
      <c r="B372" s="4">
        <v>35.200000000000003</v>
      </c>
      <c r="C372" s="4">
        <v>12</v>
      </c>
    </row>
    <row r="373" spans="1:3">
      <c r="A373" s="3">
        <v>40701.760416666664</v>
      </c>
      <c r="B373" s="4">
        <v>35.22</v>
      </c>
      <c r="C373" s="4">
        <v>12</v>
      </c>
    </row>
    <row r="374" spans="1:3">
      <c r="A374" s="3">
        <v>40701.75</v>
      </c>
      <c r="B374" s="4">
        <v>35.18</v>
      </c>
      <c r="C374" s="4">
        <v>11.9</v>
      </c>
    </row>
    <row r="375" spans="1:3">
      <c r="A375" s="3">
        <v>40701.739583333336</v>
      </c>
      <c r="B375" s="4">
        <v>35.21</v>
      </c>
      <c r="C375" s="4">
        <v>12</v>
      </c>
    </row>
    <row r="376" spans="1:3">
      <c r="A376" s="3">
        <v>40701.729166666664</v>
      </c>
      <c r="B376" s="4">
        <v>35.21</v>
      </c>
      <c r="C376" s="4">
        <v>12</v>
      </c>
    </row>
    <row r="377" spans="1:3">
      <c r="A377" s="3">
        <v>40701.71875</v>
      </c>
      <c r="B377" s="4">
        <v>35.21</v>
      </c>
      <c r="C377" s="4">
        <v>12</v>
      </c>
    </row>
    <row r="378" spans="1:3">
      <c r="A378" s="3">
        <v>40701.708333333336</v>
      </c>
      <c r="B378" s="4">
        <v>35.19</v>
      </c>
      <c r="C378" s="4">
        <v>11.9</v>
      </c>
    </row>
    <row r="379" spans="1:3">
      <c r="A379" s="3">
        <v>40701.697916666664</v>
      </c>
      <c r="B379" s="4">
        <v>35.22</v>
      </c>
      <c r="C379" s="4">
        <v>12</v>
      </c>
    </row>
    <row r="380" spans="1:3">
      <c r="A380" s="3">
        <v>40701.6875</v>
      </c>
      <c r="B380" s="4">
        <v>35.200000000000003</v>
      </c>
      <c r="C380" s="4">
        <v>12</v>
      </c>
    </row>
    <row r="381" spans="1:3">
      <c r="A381" s="3">
        <v>40701.677083333336</v>
      </c>
      <c r="B381" s="4">
        <v>35.24</v>
      </c>
      <c r="C381" s="4">
        <v>12.1</v>
      </c>
    </row>
    <row r="382" spans="1:3">
      <c r="A382" s="3">
        <v>40701.666666666664</v>
      </c>
      <c r="B382" s="4">
        <v>35.24</v>
      </c>
      <c r="C382" s="4">
        <v>12.1</v>
      </c>
    </row>
    <row r="383" spans="1:3">
      <c r="A383" s="3">
        <v>40701.65625</v>
      </c>
      <c r="B383" s="4">
        <v>35.22</v>
      </c>
      <c r="C383" s="4">
        <v>12</v>
      </c>
    </row>
    <row r="384" spans="1:3">
      <c r="A384" s="3">
        <v>40701.645833333336</v>
      </c>
      <c r="B384" s="4">
        <v>35.26</v>
      </c>
      <c r="C384" s="4">
        <v>12.1</v>
      </c>
    </row>
    <row r="385" spans="1:3">
      <c r="A385" s="3">
        <v>40701.635416666664</v>
      </c>
      <c r="B385" s="4">
        <v>35.28</v>
      </c>
      <c r="C385" s="4">
        <v>12.2</v>
      </c>
    </row>
    <row r="386" spans="1:3">
      <c r="A386" s="3">
        <v>40701.625</v>
      </c>
      <c r="B386" s="4">
        <v>35.29</v>
      </c>
      <c r="C386" s="4">
        <v>12.2</v>
      </c>
    </row>
    <row r="387" spans="1:3">
      <c r="A387" s="3">
        <v>40701.614583333336</v>
      </c>
      <c r="B387" s="4">
        <v>35.24</v>
      </c>
      <c r="C387" s="4">
        <v>12.1</v>
      </c>
    </row>
    <row r="388" spans="1:3">
      <c r="A388" s="3">
        <v>40701.604166666664</v>
      </c>
      <c r="B388" s="4">
        <v>35.270000000000003</v>
      </c>
      <c r="C388" s="4">
        <v>12.2</v>
      </c>
    </row>
    <row r="389" spans="1:3">
      <c r="A389" s="3">
        <v>40701.59375</v>
      </c>
      <c r="B389" s="4">
        <v>35.29</v>
      </c>
      <c r="C389" s="4">
        <v>12.2</v>
      </c>
    </row>
    <row r="390" spans="1:3">
      <c r="A390" s="3">
        <v>40701.583333333336</v>
      </c>
      <c r="B390" s="4">
        <v>35.28</v>
      </c>
      <c r="C390" s="4">
        <v>12.2</v>
      </c>
    </row>
    <row r="391" spans="1:3">
      <c r="A391" s="3">
        <v>40701.572916666664</v>
      </c>
      <c r="B391" s="4">
        <v>35.24</v>
      </c>
      <c r="C391" s="4">
        <v>12.1</v>
      </c>
    </row>
    <row r="392" spans="1:3">
      <c r="A392" s="3">
        <v>40701.5625</v>
      </c>
      <c r="B392" s="4">
        <v>35.24</v>
      </c>
      <c r="C392" s="4">
        <v>12.1</v>
      </c>
    </row>
    <row r="393" spans="1:3">
      <c r="A393" s="3">
        <v>40701.552083333336</v>
      </c>
      <c r="B393" s="4">
        <v>35.26</v>
      </c>
      <c r="C393" s="4">
        <v>12.1</v>
      </c>
    </row>
    <row r="394" spans="1:3">
      <c r="A394" s="3">
        <v>40701.541666666664</v>
      </c>
      <c r="B394" s="4">
        <v>35.270000000000003</v>
      </c>
      <c r="C394" s="4">
        <v>12.2</v>
      </c>
    </row>
    <row r="395" spans="1:3">
      <c r="A395" s="3">
        <v>40701.53125</v>
      </c>
      <c r="B395" s="4">
        <v>35.270000000000003</v>
      </c>
      <c r="C395" s="4">
        <v>12.2</v>
      </c>
    </row>
    <row r="396" spans="1:3">
      <c r="A396" s="3">
        <v>40701.520833333336</v>
      </c>
      <c r="B396" s="4">
        <v>35.18</v>
      </c>
      <c r="C396" s="4">
        <v>11.9</v>
      </c>
    </row>
    <row r="397" spans="1:3">
      <c r="A397" s="3">
        <v>40701.510416666664</v>
      </c>
      <c r="B397" s="4">
        <v>35.17</v>
      </c>
      <c r="C397" s="4">
        <v>11.9</v>
      </c>
    </row>
    <row r="398" spans="1:3">
      <c r="A398" s="3">
        <v>40701.5</v>
      </c>
      <c r="B398" s="4">
        <v>35.200000000000003</v>
      </c>
      <c r="C398" s="4">
        <v>12</v>
      </c>
    </row>
    <row r="399" spans="1:3">
      <c r="A399" s="3">
        <v>40701.489583333336</v>
      </c>
      <c r="B399" s="4">
        <v>35.130000000000003</v>
      </c>
      <c r="C399" s="4">
        <v>11.8</v>
      </c>
    </row>
    <row r="400" spans="1:3">
      <c r="A400" s="3">
        <v>40701.479166666664</v>
      </c>
      <c r="B400" s="4">
        <v>35.21</v>
      </c>
      <c r="C400" s="4">
        <v>12</v>
      </c>
    </row>
    <row r="401" spans="1:3">
      <c r="A401" s="3">
        <v>40701.46875</v>
      </c>
      <c r="B401" s="4">
        <v>35.18</v>
      </c>
      <c r="C401" s="4">
        <v>11.9</v>
      </c>
    </row>
    <row r="402" spans="1:3">
      <c r="A402" s="3">
        <v>40701.458333333336</v>
      </c>
      <c r="B402" s="4">
        <v>35.18</v>
      </c>
      <c r="C402" s="4">
        <v>11.9</v>
      </c>
    </row>
    <row r="403" spans="1:3">
      <c r="A403" s="3">
        <v>40701.447916666664</v>
      </c>
      <c r="B403" s="4">
        <v>35.18</v>
      </c>
      <c r="C403" s="4">
        <v>11.9</v>
      </c>
    </row>
    <row r="404" spans="1:3">
      <c r="A404" s="3">
        <v>40701.4375</v>
      </c>
      <c r="B404" s="4">
        <v>35.159999999999997</v>
      </c>
      <c r="C404" s="4">
        <v>11.8</v>
      </c>
    </row>
    <row r="405" spans="1:3">
      <c r="A405" s="3">
        <v>40701.427083333336</v>
      </c>
      <c r="B405" s="4">
        <v>35.18</v>
      </c>
      <c r="C405" s="4">
        <v>11.9</v>
      </c>
    </row>
    <row r="406" spans="1:3">
      <c r="A406" s="3">
        <v>40701.416666666664</v>
      </c>
      <c r="B406" s="4">
        <v>35.17</v>
      </c>
      <c r="C406" s="4">
        <v>11.9</v>
      </c>
    </row>
    <row r="407" spans="1:3">
      <c r="A407" s="3">
        <v>40701.40625</v>
      </c>
      <c r="B407" s="4">
        <v>35.15</v>
      </c>
      <c r="C407" s="4">
        <v>11.8</v>
      </c>
    </row>
    <row r="408" spans="1:3">
      <c r="A408" s="3">
        <v>40701.395833333336</v>
      </c>
      <c r="B408" s="4">
        <v>35.159999999999997</v>
      </c>
      <c r="C408" s="4">
        <v>11.8</v>
      </c>
    </row>
    <row r="409" spans="1:3">
      <c r="A409" s="3">
        <v>40701.385416666664</v>
      </c>
      <c r="B409" s="4">
        <v>35.159999999999997</v>
      </c>
      <c r="C409" s="4">
        <v>11.8</v>
      </c>
    </row>
    <row r="410" spans="1:3">
      <c r="A410" s="3">
        <v>40701.375</v>
      </c>
      <c r="B410" s="4">
        <v>35.17</v>
      </c>
      <c r="C410" s="4">
        <v>11.9</v>
      </c>
    </row>
    <row r="411" spans="1:3">
      <c r="A411" s="3">
        <v>40701.364583333336</v>
      </c>
      <c r="B411" s="4">
        <v>35.15</v>
      </c>
      <c r="C411" s="4">
        <v>11.8</v>
      </c>
    </row>
    <row r="412" spans="1:3">
      <c r="A412" s="3">
        <v>40701.354166666664</v>
      </c>
      <c r="B412" s="4">
        <v>35.14</v>
      </c>
      <c r="C412" s="4">
        <v>11.8</v>
      </c>
    </row>
    <row r="413" spans="1:3">
      <c r="A413" s="3">
        <v>40701.34375</v>
      </c>
      <c r="B413" s="4">
        <v>35.18</v>
      </c>
      <c r="C413" s="4">
        <v>11.9</v>
      </c>
    </row>
    <row r="414" spans="1:3">
      <c r="A414" s="3">
        <v>40701.333333333336</v>
      </c>
      <c r="B414" s="4">
        <v>35.19</v>
      </c>
      <c r="C414" s="4">
        <v>11.9</v>
      </c>
    </row>
    <row r="415" spans="1:3">
      <c r="A415" s="3">
        <v>40701.322916666664</v>
      </c>
      <c r="B415" s="4">
        <v>35.17</v>
      </c>
      <c r="C415" s="4">
        <v>11.9</v>
      </c>
    </row>
    <row r="416" spans="1:3">
      <c r="A416" s="3">
        <v>40701.3125</v>
      </c>
      <c r="B416" s="4">
        <v>35.159999999999997</v>
      </c>
      <c r="C416" s="4">
        <v>11.8</v>
      </c>
    </row>
    <row r="417" spans="1:3">
      <c r="A417" s="3">
        <v>40701.302083333336</v>
      </c>
      <c r="B417" s="4">
        <v>35.17</v>
      </c>
      <c r="C417" s="4">
        <v>11.9</v>
      </c>
    </row>
    <row r="418" spans="1:3">
      <c r="A418" s="3">
        <v>40701.291666666664</v>
      </c>
      <c r="B418" s="4">
        <v>35.15</v>
      </c>
      <c r="C418" s="4">
        <v>11.8</v>
      </c>
    </row>
    <row r="419" spans="1:3">
      <c r="A419" s="3">
        <v>40701.28125</v>
      </c>
      <c r="B419" s="4">
        <v>35.159999999999997</v>
      </c>
      <c r="C419" s="4">
        <v>11.8</v>
      </c>
    </row>
    <row r="420" spans="1:3">
      <c r="A420" s="3">
        <v>40701.270833333336</v>
      </c>
      <c r="B420" s="4">
        <v>35.14</v>
      </c>
      <c r="C420" s="4">
        <v>11.8</v>
      </c>
    </row>
    <row r="421" spans="1:3">
      <c r="A421" s="3">
        <v>40701.260416666664</v>
      </c>
      <c r="B421" s="4">
        <v>35.200000000000003</v>
      </c>
      <c r="C421" s="4">
        <v>12</v>
      </c>
    </row>
    <row r="422" spans="1:3">
      <c r="A422" s="3">
        <v>40701.25</v>
      </c>
      <c r="B422" s="4">
        <v>35.159999999999997</v>
      </c>
      <c r="C422" s="4">
        <v>11.8</v>
      </c>
    </row>
    <row r="423" spans="1:3">
      <c r="A423" s="3">
        <v>40701.239583333336</v>
      </c>
      <c r="B423" s="4">
        <v>35.18</v>
      </c>
      <c r="C423" s="4">
        <v>11.9</v>
      </c>
    </row>
    <row r="424" spans="1:3">
      <c r="A424" s="3">
        <v>40701.229166666664</v>
      </c>
      <c r="B424" s="4">
        <v>35.19</v>
      </c>
      <c r="C424" s="4">
        <v>11.9</v>
      </c>
    </row>
    <row r="425" spans="1:3">
      <c r="A425" s="3">
        <v>40701.21875</v>
      </c>
      <c r="B425" s="4">
        <v>35.159999999999997</v>
      </c>
      <c r="C425" s="4">
        <v>11.8</v>
      </c>
    </row>
    <row r="426" spans="1:3">
      <c r="A426" s="3">
        <v>40701.208333333336</v>
      </c>
      <c r="B426" s="4">
        <v>35.22</v>
      </c>
      <c r="C426" s="4">
        <v>12</v>
      </c>
    </row>
    <row r="427" spans="1:3">
      <c r="A427" s="3">
        <v>40701.197916666664</v>
      </c>
      <c r="B427" s="4">
        <v>35.24</v>
      </c>
      <c r="C427" s="4">
        <v>12.1</v>
      </c>
    </row>
    <row r="428" spans="1:3">
      <c r="A428" s="3">
        <v>40701.1875</v>
      </c>
      <c r="B428" s="4">
        <v>35.159999999999997</v>
      </c>
      <c r="C428" s="4">
        <v>11.8</v>
      </c>
    </row>
    <row r="429" spans="1:3">
      <c r="A429" s="3">
        <v>40701.177083333336</v>
      </c>
      <c r="B429" s="4">
        <v>35.18</v>
      </c>
      <c r="C429" s="4">
        <v>11.9</v>
      </c>
    </row>
    <row r="430" spans="1:3">
      <c r="A430" s="3">
        <v>40701.166666666664</v>
      </c>
      <c r="B430" s="4">
        <v>35.18</v>
      </c>
      <c r="C430" s="4">
        <v>11.9</v>
      </c>
    </row>
    <row r="431" spans="1:3">
      <c r="A431" s="3">
        <v>40701.15625</v>
      </c>
      <c r="B431" s="4">
        <v>35.18</v>
      </c>
      <c r="C431" s="4">
        <v>11.9</v>
      </c>
    </row>
    <row r="432" spans="1:3">
      <c r="A432" s="3">
        <v>40701.145833333336</v>
      </c>
      <c r="B432" s="4">
        <v>35.159999999999997</v>
      </c>
      <c r="C432" s="4">
        <v>11.8</v>
      </c>
    </row>
    <row r="433" spans="1:3">
      <c r="A433" s="3">
        <v>40701.135416666664</v>
      </c>
      <c r="B433" s="4">
        <v>35.130000000000003</v>
      </c>
      <c r="C433" s="4">
        <v>11.8</v>
      </c>
    </row>
    <row r="434" spans="1:3">
      <c r="A434" s="3">
        <v>40701.125</v>
      </c>
      <c r="B434" s="4">
        <v>35.17</v>
      </c>
      <c r="C434" s="4">
        <v>11.9</v>
      </c>
    </row>
    <row r="435" spans="1:3">
      <c r="A435" s="3">
        <v>40701.114583333336</v>
      </c>
      <c r="B435" s="4">
        <v>35.18</v>
      </c>
      <c r="C435" s="4">
        <v>11.9</v>
      </c>
    </row>
    <row r="436" spans="1:3">
      <c r="A436" s="3">
        <v>40701.104166666664</v>
      </c>
      <c r="B436" s="4">
        <v>35.17</v>
      </c>
      <c r="C436" s="4">
        <v>11.9</v>
      </c>
    </row>
    <row r="437" spans="1:3">
      <c r="A437" s="3">
        <v>40701.09375</v>
      </c>
      <c r="B437" s="4">
        <v>35.159999999999997</v>
      </c>
      <c r="C437" s="4">
        <v>11.8</v>
      </c>
    </row>
    <row r="438" spans="1:3">
      <c r="A438" s="3">
        <v>40701.083333333336</v>
      </c>
      <c r="B438" s="4">
        <v>35.14</v>
      </c>
      <c r="C438" s="4">
        <v>11.8</v>
      </c>
    </row>
    <row r="439" spans="1:3">
      <c r="A439" s="3">
        <v>40701.072916666664</v>
      </c>
      <c r="B439" s="4">
        <v>35.130000000000003</v>
      </c>
      <c r="C439" s="4">
        <v>11.8</v>
      </c>
    </row>
    <row r="440" spans="1:3">
      <c r="A440" s="3">
        <v>40701.0625</v>
      </c>
      <c r="B440" s="4">
        <v>35.11</v>
      </c>
      <c r="C440" s="4">
        <v>11.7</v>
      </c>
    </row>
    <row r="441" spans="1:3">
      <c r="A441" s="3">
        <v>40701.052083333336</v>
      </c>
      <c r="B441" s="4">
        <v>35.1</v>
      </c>
      <c r="C441" s="4">
        <v>11.7</v>
      </c>
    </row>
    <row r="442" spans="1:3">
      <c r="A442" s="3">
        <v>40701.041666666664</v>
      </c>
      <c r="B442" s="4">
        <v>35.090000000000003</v>
      </c>
      <c r="C442" s="4">
        <v>11.6</v>
      </c>
    </row>
    <row r="443" spans="1:3">
      <c r="A443" s="3">
        <v>40701.03125</v>
      </c>
      <c r="B443" s="4">
        <v>35.06</v>
      </c>
      <c r="C443" s="4">
        <v>11.5</v>
      </c>
    </row>
    <row r="444" spans="1:3">
      <c r="A444" s="3">
        <v>40701.020833333336</v>
      </c>
      <c r="B444" s="4">
        <v>35.06</v>
      </c>
      <c r="C444" s="4">
        <v>11.5</v>
      </c>
    </row>
    <row r="445" spans="1:3">
      <c r="A445" s="3">
        <v>40701.010416666664</v>
      </c>
      <c r="B445" s="4">
        <v>35.01</v>
      </c>
      <c r="C445" s="4">
        <v>11.4</v>
      </c>
    </row>
    <row r="446" spans="1:3">
      <c r="A446" s="3">
        <v>40701</v>
      </c>
      <c r="B446" s="4">
        <v>35.01</v>
      </c>
      <c r="C446" s="4">
        <v>11.4</v>
      </c>
    </row>
    <row r="447" spans="1:3">
      <c r="A447" s="3">
        <v>40700.989583333336</v>
      </c>
      <c r="B447" s="4">
        <v>35.01</v>
      </c>
      <c r="C447" s="4">
        <v>11.4</v>
      </c>
    </row>
    <row r="448" spans="1:3">
      <c r="A448" s="3">
        <v>40700.979166666664</v>
      </c>
      <c r="B448" s="4">
        <v>34.979999999999997</v>
      </c>
      <c r="C448" s="4">
        <v>11.3</v>
      </c>
    </row>
    <row r="449" spans="1:3">
      <c r="A449" s="3">
        <v>40700.96875</v>
      </c>
      <c r="B449" s="4">
        <v>34.97</v>
      </c>
      <c r="C449" s="4">
        <v>11.3</v>
      </c>
    </row>
    <row r="450" spans="1:3">
      <c r="A450" s="3">
        <v>40700.958333333336</v>
      </c>
      <c r="B450" s="4">
        <v>34.96</v>
      </c>
      <c r="C450" s="4">
        <v>11.2</v>
      </c>
    </row>
    <row r="451" spans="1:3">
      <c r="A451" s="3">
        <v>40700.947916666664</v>
      </c>
      <c r="B451" s="4">
        <v>34.97</v>
      </c>
      <c r="C451" s="4">
        <v>11.3</v>
      </c>
    </row>
    <row r="452" spans="1:3">
      <c r="A452" s="3">
        <v>40700.9375</v>
      </c>
      <c r="B452" s="4">
        <v>34.950000000000003</v>
      </c>
      <c r="C452" s="4">
        <v>11.2</v>
      </c>
    </row>
    <row r="453" spans="1:3">
      <c r="A453" s="3">
        <v>40700.927083333336</v>
      </c>
      <c r="B453" s="4">
        <v>34.94</v>
      </c>
      <c r="C453" s="4">
        <v>11.2</v>
      </c>
    </row>
    <row r="454" spans="1:3">
      <c r="A454" s="3">
        <v>40700.854166666664</v>
      </c>
      <c r="B454" s="4">
        <v>34.729999999999997</v>
      </c>
      <c r="C454" s="4">
        <v>10.6</v>
      </c>
    </row>
    <row r="455" spans="1:3">
      <c r="A455" s="3">
        <v>40700.84375</v>
      </c>
      <c r="B455" s="4">
        <v>34.71</v>
      </c>
      <c r="C455" s="4">
        <v>10.5</v>
      </c>
    </row>
    <row r="456" spans="1:3">
      <c r="A456" s="3">
        <v>40700.833333333336</v>
      </c>
      <c r="B456" s="4">
        <v>34.64</v>
      </c>
      <c r="C456" s="4">
        <v>10.3</v>
      </c>
    </row>
    <row r="457" spans="1:3">
      <c r="A457" s="3">
        <v>40700.822916666664</v>
      </c>
      <c r="B457" s="4">
        <v>34.619999999999997</v>
      </c>
      <c r="C457" s="4">
        <v>10.199999999999999</v>
      </c>
    </row>
    <row r="458" spans="1:3">
      <c r="A458" s="3">
        <v>40700.8125</v>
      </c>
      <c r="B458" s="4">
        <v>34.549999999999997</v>
      </c>
      <c r="C458" s="4">
        <v>10</v>
      </c>
    </row>
    <row r="459" spans="1:3">
      <c r="A459" s="3">
        <v>40700.802083333336</v>
      </c>
      <c r="B459" s="4">
        <v>34.47</v>
      </c>
      <c r="C459" s="4">
        <v>9.77</v>
      </c>
    </row>
    <row r="460" spans="1:3">
      <c r="A460" s="3">
        <v>40700.791666666664</v>
      </c>
      <c r="B460" s="4">
        <v>34.44</v>
      </c>
      <c r="C460" s="4">
        <v>9.67</v>
      </c>
    </row>
    <row r="461" spans="1:3">
      <c r="A461" s="3">
        <v>40700.78125</v>
      </c>
      <c r="B461" s="4">
        <v>34.44</v>
      </c>
      <c r="C461" s="4">
        <v>9.67</v>
      </c>
    </row>
    <row r="462" spans="1:3">
      <c r="A462" s="3">
        <v>40700.770833333336</v>
      </c>
      <c r="B462" s="4">
        <v>34.409999999999997</v>
      </c>
      <c r="C462" s="4">
        <v>9.58</v>
      </c>
    </row>
    <row r="463" spans="1:3">
      <c r="A463" s="3">
        <v>40700.760416666664</v>
      </c>
      <c r="B463" s="4">
        <v>34.36</v>
      </c>
      <c r="C463" s="4">
        <v>9.43</v>
      </c>
    </row>
    <row r="464" spans="1:3">
      <c r="A464" s="3">
        <v>40700.75</v>
      </c>
      <c r="B464" s="4">
        <v>34.369999999999997</v>
      </c>
      <c r="C464" s="4">
        <v>9.4600000000000009</v>
      </c>
    </row>
    <row r="465" spans="1:3">
      <c r="A465" s="3">
        <v>40700.739583333336</v>
      </c>
      <c r="B465" s="4">
        <v>34.31</v>
      </c>
      <c r="C465" s="4">
        <v>9.2799999999999994</v>
      </c>
    </row>
    <row r="466" spans="1:3">
      <c r="A466" s="3">
        <v>40700.729166666664</v>
      </c>
      <c r="B466" s="4">
        <v>34.31</v>
      </c>
      <c r="C466" s="4">
        <v>9.2799999999999994</v>
      </c>
    </row>
    <row r="467" spans="1:3">
      <c r="A467" s="3">
        <v>40700.71875</v>
      </c>
      <c r="B467" s="4">
        <v>34.29</v>
      </c>
      <c r="C467" s="4">
        <v>9.2200000000000006</v>
      </c>
    </row>
    <row r="468" spans="1:3">
      <c r="A468" s="3">
        <v>40700.708333333336</v>
      </c>
      <c r="B468" s="4">
        <v>34.32</v>
      </c>
      <c r="C468" s="4">
        <v>9.31</v>
      </c>
    </row>
    <row r="469" spans="1:3">
      <c r="A469" s="3">
        <v>40700.697916666664</v>
      </c>
      <c r="B469" s="4">
        <v>34.31</v>
      </c>
      <c r="C469" s="4">
        <v>9.2799999999999994</v>
      </c>
    </row>
    <row r="470" spans="1:3">
      <c r="A470" s="3">
        <v>40700.6875</v>
      </c>
      <c r="B470" s="4">
        <v>34.32</v>
      </c>
      <c r="C470" s="4">
        <v>9.31</v>
      </c>
    </row>
    <row r="471" spans="1:3">
      <c r="A471" s="3">
        <v>40700.677083333336</v>
      </c>
      <c r="B471" s="4">
        <v>34.31</v>
      </c>
      <c r="C471" s="4">
        <v>9.2799999999999994</v>
      </c>
    </row>
    <row r="472" spans="1:3">
      <c r="A472" s="3">
        <v>40700.666666666664</v>
      </c>
      <c r="B472" s="4">
        <v>34.36</v>
      </c>
      <c r="C472" s="4">
        <v>9.43</v>
      </c>
    </row>
    <row r="473" spans="1:3">
      <c r="A473" s="3">
        <v>40700.65625</v>
      </c>
      <c r="B473" s="4">
        <v>34.32</v>
      </c>
      <c r="C473" s="4">
        <v>9.31</v>
      </c>
    </row>
    <row r="474" spans="1:3">
      <c r="A474" s="3">
        <v>40700.645833333336</v>
      </c>
      <c r="B474" s="4">
        <v>34.32</v>
      </c>
      <c r="C474" s="4">
        <v>9.31</v>
      </c>
    </row>
    <row r="475" spans="1:3">
      <c r="A475" s="3">
        <v>40700.635416666664</v>
      </c>
      <c r="B475" s="4">
        <v>34.32</v>
      </c>
      <c r="C475" s="4">
        <v>9.31</v>
      </c>
    </row>
    <row r="476" spans="1:3">
      <c r="A476" s="3">
        <v>40700.625</v>
      </c>
      <c r="B476" s="4">
        <v>34.31</v>
      </c>
      <c r="C476" s="4">
        <v>9.2799999999999994</v>
      </c>
    </row>
    <row r="477" spans="1:3">
      <c r="A477" s="3">
        <v>40700.614583333336</v>
      </c>
      <c r="B477" s="4">
        <v>34.32</v>
      </c>
      <c r="C477" s="4">
        <v>9.31</v>
      </c>
    </row>
    <row r="478" spans="1:3">
      <c r="A478" s="3">
        <v>40700.604166666664</v>
      </c>
      <c r="B478" s="4">
        <v>34.29</v>
      </c>
      <c r="C478" s="4">
        <v>9.2200000000000006</v>
      </c>
    </row>
    <row r="479" spans="1:3">
      <c r="A479" s="3">
        <v>40700.59375</v>
      </c>
      <c r="B479" s="4">
        <v>34.33</v>
      </c>
      <c r="C479" s="4">
        <v>9.34</v>
      </c>
    </row>
    <row r="480" spans="1:3">
      <c r="A480" s="3">
        <v>40700.583333333336</v>
      </c>
      <c r="B480" s="4">
        <v>34.33</v>
      </c>
      <c r="C480" s="4">
        <v>9.34</v>
      </c>
    </row>
    <row r="481" spans="1:3">
      <c r="A481" s="3">
        <v>40700.572916666664</v>
      </c>
      <c r="B481" s="4">
        <v>34.299999999999997</v>
      </c>
      <c r="C481" s="4">
        <v>9.25</v>
      </c>
    </row>
    <row r="482" spans="1:3">
      <c r="A482" s="3">
        <v>40700.5625</v>
      </c>
      <c r="B482" s="4">
        <v>34.29</v>
      </c>
      <c r="C482" s="4">
        <v>9.2200000000000006</v>
      </c>
    </row>
    <row r="483" spans="1:3">
      <c r="A483" s="3">
        <v>40700.552083333336</v>
      </c>
      <c r="B483" s="4">
        <v>34.299999999999997</v>
      </c>
      <c r="C483" s="4">
        <v>9.25</v>
      </c>
    </row>
    <row r="484" spans="1:3">
      <c r="A484" s="3">
        <v>40700.541666666664</v>
      </c>
      <c r="B484" s="4">
        <v>34.32</v>
      </c>
      <c r="C484" s="4">
        <v>9.31</v>
      </c>
    </row>
    <row r="485" spans="1:3">
      <c r="A485" s="3">
        <v>40700.53125</v>
      </c>
      <c r="B485" s="4">
        <v>34.32</v>
      </c>
      <c r="C485" s="4">
        <v>9.31</v>
      </c>
    </row>
    <row r="486" spans="1:3">
      <c r="A486" s="3">
        <v>40700.520833333336</v>
      </c>
      <c r="B486" s="4">
        <v>34.31</v>
      </c>
      <c r="C486" s="4">
        <v>9.2799999999999994</v>
      </c>
    </row>
    <row r="487" spans="1:3">
      <c r="A487" s="3">
        <v>40700.510416666664</v>
      </c>
      <c r="B487" s="4">
        <v>34.29</v>
      </c>
      <c r="C487" s="4">
        <v>9.2200000000000006</v>
      </c>
    </row>
    <row r="488" spans="1:3">
      <c r="A488" s="3">
        <v>40700.5</v>
      </c>
      <c r="B488" s="4">
        <v>34.299999999999997</v>
      </c>
      <c r="C488" s="4">
        <v>9.25</v>
      </c>
    </row>
    <row r="489" spans="1:3">
      <c r="A489" s="3">
        <v>40700.489583333336</v>
      </c>
      <c r="B489" s="4">
        <v>34.299999999999997</v>
      </c>
      <c r="C489" s="4">
        <v>9.25</v>
      </c>
    </row>
    <row r="490" spans="1:3">
      <c r="A490" s="3">
        <v>40700.479166666664</v>
      </c>
      <c r="B490" s="4">
        <v>34.29</v>
      </c>
      <c r="C490" s="4">
        <v>9.2200000000000006</v>
      </c>
    </row>
    <row r="491" spans="1:3">
      <c r="A491" s="3">
        <v>40700.46875</v>
      </c>
      <c r="B491" s="4">
        <v>34.28</v>
      </c>
      <c r="C491" s="4">
        <v>9.19</v>
      </c>
    </row>
    <row r="492" spans="1:3">
      <c r="A492" s="3">
        <v>40700.458333333336</v>
      </c>
      <c r="B492" s="4">
        <v>34.29</v>
      </c>
      <c r="C492" s="4">
        <v>9.2200000000000006</v>
      </c>
    </row>
    <row r="493" spans="1:3">
      <c r="A493" s="3">
        <v>40700.447916666664</v>
      </c>
      <c r="B493" s="4">
        <v>34.29</v>
      </c>
      <c r="C493" s="4">
        <v>9.2200000000000006</v>
      </c>
    </row>
    <row r="494" spans="1:3">
      <c r="A494" s="3">
        <v>40700.4375</v>
      </c>
      <c r="B494" s="4">
        <v>34.299999999999997</v>
      </c>
      <c r="C494" s="4">
        <v>9.25</v>
      </c>
    </row>
    <row r="495" spans="1:3">
      <c r="A495" s="3">
        <v>40700.427083333336</v>
      </c>
      <c r="B495" s="4">
        <v>34.29</v>
      </c>
      <c r="C495" s="4">
        <v>9.2200000000000006</v>
      </c>
    </row>
    <row r="496" spans="1:3">
      <c r="A496" s="3">
        <v>40700.416666666664</v>
      </c>
      <c r="B496" s="4">
        <v>34.28</v>
      </c>
      <c r="C496" s="4">
        <v>9.19</v>
      </c>
    </row>
    <row r="497" spans="1:3">
      <c r="A497" s="3">
        <v>40700.40625</v>
      </c>
      <c r="B497" s="4">
        <v>34.28</v>
      </c>
      <c r="C497" s="4">
        <v>9.19</v>
      </c>
    </row>
    <row r="498" spans="1:3">
      <c r="A498" s="3">
        <v>40700.395833333336</v>
      </c>
      <c r="B498" s="4">
        <v>34.29</v>
      </c>
      <c r="C498" s="4">
        <v>9.2200000000000006</v>
      </c>
    </row>
    <row r="499" spans="1:3">
      <c r="A499" s="3">
        <v>40700.385416666664</v>
      </c>
      <c r="B499" s="4">
        <v>34.29</v>
      </c>
      <c r="C499" s="4">
        <v>9.2200000000000006</v>
      </c>
    </row>
    <row r="500" spans="1:3">
      <c r="A500" s="3">
        <v>40700.375</v>
      </c>
      <c r="B500" s="4">
        <v>34.29</v>
      </c>
      <c r="C500" s="4">
        <v>9.2200000000000006</v>
      </c>
    </row>
    <row r="501" spans="1:3">
      <c r="A501" s="3">
        <v>40700.364583333336</v>
      </c>
      <c r="B501" s="4">
        <v>34.28</v>
      </c>
      <c r="C501" s="4">
        <v>9.19</v>
      </c>
    </row>
    <row r="502" spans="1:3">
      <c r="A502" s="3">
        <v>40700.354166666664</v>
      </c>
      <c r="B502" s="4">
        <v>34.29</v>
      </c>
      <c r="C502" s="4">
        <v>9.2200000000000006</v>
      </c>
    </row>
    <row r="503" spans="1:3">
      <c r="A503" s="3">
        <v>40700.34375</v>
      </c>
      <c r="B503" s="4">
        <v>34.270000000000003</v>
      </c>
      <c r="C503" s="4">
        <v>9.16</v>
      </c>
    </row>
    <row r="504" spans="1:3">
      <c r="A504" s="3">
        <v>40700.333333333336</v>
      </c>
      <c r="B504" s="4">
        <v>34.29</v>
      </c>
      <c r="C504" s="4">
        <v>9.2200000000000006</v>
      </c>
    </row>
    <row r="505" spans="1:3">
      <c r="A505" s="3">
        <v>40700.322916666664</v>
      </c>
      <c r="B505" s="4">
        <v>34.270000000000003</v>
      </c>
      <c r="C505" s="4">
        <v>9.16</v>
      </c>
    </row>
    <row r="506" spans="1:3">
      <c r="A506" s="3">
        <v>40700.3125</v>
      </c>
      <c r="B506" s="4">
        <v>34.29</v>
      </c>
      <c r="C506" s="4">
        <v>9.2200000000000006</v>
      </c>
    </row>
    <row r="507" spans="1:3">
      <c r="A507" s="3">
        <v>40700.302083333336</v>
      </c>
      <c r="B507" s="4">
        <v>34.29</v>
      </c>
      <c r="C507" s="4">
        <v>9.2200000000000006</v>
      </c>
    </row>
    <row r="508" spans="1:3">
      <c r="A508" s="3">
        <v>40700.291666666664</v>
      </c>
      <c r="B508" s="4">
        <v>34.28</v>
      </c>
      <c r="C508" s="4">
        <v>9.19</v>
      </c>
    </row>
    <row r="509" spans="1:3">
      <c r="A509" s="3">
        <v>40700.28125</v>
      </c>
      <c r="B509" s="4">
        <v>34.270000000000003</v>
      </c>
      <c r="C509" s="4">
        <v>9.16</v>
      </c>
    </row>
    <row r="510" spans="1:3">
      <c r="A510" s="3">
        <v>40700.270833333336</v>
      </c>
      <c r="B510" s="4">
        <v>34.28</v>
      </c>
      <c r="C510" s="4">
        <v>9.19</v>
      </c>
    </row>
    <row r="511" spans="1:3">
      <c r="A511" s="3">
        <v>40700.260416666664</v>
      </c>
      <c r="B511" s="4">
        <v>34.26</v>
      </c>
      <c r="C511" s="4">
        <v>9.1300000000000008</v>
      </c>
    </row>
    <row r="512" spans="1:3">
      <c r="A512" s="3">
        <v>40700.25</v>
      </c>
      <c r="B512" s="4">
        <v>34.270000000000003</v>
      </c>
      <c r="C512" s="4">
        <v>9.16</v>
      </c>
    </row>
    <row r="513" spans="1:3">
      <c r="A513" s="3">
        <v>40700.239583333336</v>
      </c>
      <c r="B513" s="4">
        <v>34.270000000000003</v>
      </c>
      <c r="C513" s="4">
        <v>9.16</v>
      </c>
    </row>
    <row r="514" spans="1:3">
      <c r="A514" s="3">
        <v>40700.229166666664</v>
      </c>
      <c r="B514" s="4">
        <v>34.270000000000003</v>
      </c>
      <c r="C514" s="4">
        <v>9.16</v>
      </c>
    </row>
    <row r="515" spans="1:3">
      <c r="A515" s="3">
        <v>40700.21875</v>
      </c>
      <c r="B515" s="4">
        <v>34.270000000000003</v>
      </c>
      <c r="C515" s="4">
        <v>9.16</v>
      </c>
    </row>
    <row r="516" spans="1:3">
      <c r="A516" s="3">
        <v>40700.208333333336</v>
      </c>
      <c r="B516" s="4">
        <v>34.270000000000003</v>
      </c>
      <c r="C516" s="4">
        <v>9.16</v>
      </c>
    </row>
    <row r="517" spans="1:3">
      <c r="A517" s="3">
        <v>40700.197916666664</v>
      </c>
      <c r="B517" s="4">
        <v>34.28</v>
      </c>
      <c r="C517" s="4">
        <v>9.19</v>
      </c>
    </row>
    <row r="518" spans="1:3">
      <c r="A518" s="3">
        <v>40700.1875</v>
      </c>
      <c r="B518" s="4">
        <v>34.26</v>
      </c>
      <c r="C518" s="4">
        <v>9.1300000000000008</v>
      </c>
    </row>
    <row r="519" spans="1:3">
      <c r="A519" s="3">
        <v>40700.177083333336</v>
      </c>
      <c r="B519" s="4">
        <v>34.28</v>
      </c>
      <c r="C519" s="4">
        <v>9.19</v>
      </c>
    </row>
    <row r="520" spans="1:3">
      <c r="A520" s="3">
        <v>40700.166666666664</v>
      </c>
      <c r="B520" s="4">
        <v>34.28</v>
      </c>
      <c r="C520" s="4">
        <v>9.19</v>
      </c>
    </row>
    <row r="521" spans="1:3">
      <c r="A521" s="3">
        <v>40700.15625</v>
      </c>
      <c r="B521" s="4">
        <v>34.29</v>
      </c>
      <c r="C521" s="4">
        <v>9.2200000000000006</v>
      </c>
    </row>
    <row r="522" spans="1:3">
      <c r="A522" s="3">
        <v>40700.145833333336</v>
      </c>
      <c r="B522" s="4">
        <v>34.270000000000003</v>
      </c>
      <c r="C522" s="4">
        <v>9.16</v>
      </c>
    </row>
    <row r="523" spans="1:3">
      <c r="A523" s="3">
        <v>40700.135416666664</v>
      </c>
      <c r="B523" s="4">
        <v>34.299999999999997</v>
      </c>
      <c r="C523" s="4">
        <v>9.25</v>
      </c>
    </row>
    <row r="524" spans="1:3">
      <c r="A524" s="3">
        <v>40700.125</v>
      </c>
      <c r="B524" s="4">
        <v>34.31</v>
      </c>
      <c r="C524" s="4">
        <v>9.2799999999999994</v>
      </c>
    </row>
    <row r="525" spans="1:3">
      <c r="A525" s="3">
        <v>40700.114583333336</v>
      </c>
      <c r="B525" s="4">
        <v>34.299999999999997</v>
      </c>
      <c r="C525" s="4">
        <v>9.25</v>
      </c>
    </row>
    <row r="526" spans="1:3">
      <c r="A526" s="3">
        <v>40700.104166666664</v>
      </c>
      <c r="B526" s="4">
        <v>34.29</v>
      </c>
      <c r="C526" s="4">
        <v>9.2200000000000006</v>
      </c>
    </row>
    <row r="527" spans="1:3">
      <c r="A527" s="3">
        <v>40700.09375</v>
      </c>
      <c r="B527" s="4">
        <v>34.299999999999997</v>
      </c>
      <c r="C527" s="4">
        <v>9.25</v>
      </c>
    </row>
    <row r="528" spans="1:3">
      <c r="A528" s="3">
        <v>40700.083333333336</v>
      </c>
      <c r="B528" s="4">
        <v>34.29</v>
      </c>
      <c r="C528" s="4">
        <v>9.2200000000000006</v>
      </c>
    </row>
    <row r="529" spans="1:3">
      <c r="A529" s="3">
        <v>40700.072916666664</v>
      </c>
      <c r="B529" s="4">
        <v>34.29</v>
      </c>
      <c r="C529" s="4">
        <v>9.2200000000000006</v>
      </c>
    </row>
    <row r="530" spans="1:3">
      <c r="A530" s="3">
        <v>40700.0625</v>
      </c>
      <c r="B530" s="4">
        <v>34.340000000000003</v>
      </c>
      <c r="C530" s="4">
        <v>9.3699999999999992</v>
      </c>
    </row>
    <row r="531" spans="1:3">
      <c r="A531" s="3">
        <v>40700.052083333336</v>
      </c>
      <c r="B531" s="4">
        <v>34.29</v>
      </c>
      <c r="C531" s="4">
        <v>9.2200000000000006</v>
      </c>
    </row>
    <row r="532" spans="1:3">
      <c r="A532" s="3">
        <v>40700.041666666664</v>
      </c>
      <c r="B532" s="4">
        <v>34.29</v>
      </c>
      <c r="C532" s="4">
        <v>9.2200000000000006</v>
      </c>
    </row>
    <row r="533" spans="1:3">
      <c r="A533" s="3">
        <v>40700.03125</v>
      </c>
      <c r="B533" s="4">
        <v>34.299999999999997</v>
      </c>
      <c r="C533" s="4">
        <v>9.25</v>
      </c>
    </row>
    <row r="534" spans="1:3">
      <c r="A534" s="3">
        <v>40700.020833333336</v>
      </c>
      <c r="B534" s="4">
        <v>34.299999999999997</v>
      </c>
      <c r="C534" s="4">
        <v>9.25</v>
      </c>
    </row>
    <row r="535" spans="1:3">
      <c r="A535" s="3">
        <v>40700.010416666664</v>
      </c>
      <c r="B535" s="4">
        <v>34.299999999999997</v>
      </c>
      <c r="C535" s="4">
        <v>9.25</v>
      </c>
    </row>
    <row r="536" spans="1:3">
      <c r="A536" s="3">
        <v>40700</v>
      </c>
      <c r="B536" s="4">
        <v>34.31</v>
      </c>
      <c r="C536" s="4">
        <v>9.2799999999999994</v>
      </c>
    </row>
    <row r="537" spans="1:3">
      <c r="A537" s="3">
        <v>40699.989583333336</v>
      </c>
      <c r="B537" s="4">
        <v>34.31</v>
      </c>
      <c r="C537" s="4">
        <v>9.2799999999999994</v>
      </c>
    </row>
    <row r="538" spans="1:3">
      <c r="A538" s="3">
        <v>40699.979166666664</v>
      </c>
      <c r="B538" s="4">
        <v>34.29</v>
      </c>
      <c r="C538" s="4">
        <v>9.2200000000000006</v>
      </c>
    </row>
    <row r="539" spans="1:3">
      <c r="A539" s="3">
        <v>40699.96875</v>
      </c>
      <c r="B539" s="4">
        <v>34.29</v>
      </c>
      <c r="C539" s="4">
        <v>9.2200000000000006</v>
      </c>
    </row>
    <row r="540" spans="1:3">
      <c r="A540" s="3">
        <v>40699.958333333336</v>
      </c>
      <c r="B540" s="4">
        <v>34.299999999999997</v>
      </c>
      <c r="C540" s="4">
        <v>9.25</v>
      </c>
    </row>
    <row r="541" spans="1:3">
      <c r="A541" s="3">
        <v>40699.947916666664</v>
      </c>
      <c r="B541" s="4">
        <v>34.29</v>
      </c>
      <c r="C541" s="4">
        <v>9.2200000000000006</v>
      </c>
    </row>
    <row r="542" spans="1:3">
      <c r="A542" s="3">
        <v>40699.9375</v>
      </c>
      <c r="B542" s="4">
        <v>34.29</v>
      </c>
      <c r="C542" s="4">
        <v>9.2200000000000006</v>
      </c>
    </row>
    <row r="543" spans="1:3">
      <c r="A543" s="3">
        <v>40699.927083333336</v>
      </c>
      <c r="B543" s="4">
        <v>34.29</v>
      </c>
      <c r="C543" s="4">
        <v>9.2200000000000006</v>
      </c>
    </row>
    <row r="544" spans="1:3">
      <c r="A544" s="3">
        <v>40699.916666666664</v>
      </c>
      <c r="B544" s="4">
        <v>34.299999999999997</v>
      </c>
      <c r="C544" s="4">
        <v>9.25</v>
      </c>
    </row>
    <row r="545" spans="1:3">
      <c r="A545" s="3">
        <v>40699.90625</v>
      </c>
      <c r="B545" s="4">
        <v>34.32</v>
      </c>
      <c r="C545" s="4">
        <v>9.31</v>
      </c>
    </row>
    <row r="546" spans="1:3">
      <c r="A546" s="3">
        <v>40699.895833333336</v>
      </c>
      <c r="B546" s="4">
        <v>34.31</v>
      </c>
      <c r="C546" s="4">
        <v>9.2799999999999994</v>
      </c>
    </row>
    <row r="547" spans="1:3">
      <c r="A547" s="3">
        <v>40699.885416666664</v>
      </c>
      <c r="B547" s="4">
        <v>34.31</v>
      </c>
      <c r="C547" s="4">
        <v>9.2799999999999994</v>
      </c>
    </row>
    <row r="548" spans="1:3">
      <c r="A548" s="3">
        <v>40699.875</v>
      </c>
      <c r="B548" s="4">
        <v>34.299999999999997</v>
      </c>
      <c r="C548" s="4">
        <v>9.25</v>
      </c>
    </row>
    <row r="549" spans="1:3">
      <c r="A549" s="3">
        <v>40699.864583333336</v>
      </c>
      <c r="B549" s="4">
        <v>34.29</v>
      </c>
      <c r="C549" s="4">
        <v>9.2200000000000006</v>
      </c>
    </row>
    <row r="550" spans="1:3">
      <c r="A550" s="3">
        <v>40699.854166666664</v>
      </c>
      <c r="B550" s="4">
        <v>34.28</v>
      </c>
      <c r="C550" s="4">
        <v>9.19</v>
      </c>
    </row>
    <row r="551" spans="1:3">
      <c r="A551" s="3">
        <v>40699.84375</v>
      </c>
      <c r="B551" s="4">
        <v>34.31</v>
      </c>
      <c r="C551" s="4">
        <v>9.2799999999999994</v>
      </c>
    </row>
    <row r="552" spans="1:3">
      <c r="A552" s="3">
        <v>40699.833333333336</v>
      </c>
      <c r="B552" s="4">
        <v>34.299999999999997</v>
      </c>
      <c r="C552" s="4">
        <v>9.25</v>
      </c>
    </row>
    <row r="553" spans="1:3">
      <c r="A553" s="3">
        <v>40699.822916666664</v>
      </c>
      <c r="B553" s="4">
        <v>34.299999999999997</v>
      </c>
      <c r="C553" s="4">
        <v>9.25</v>
      </c>
    </row>
    <row r="554" spans="1:3">
      <c r="A554" s="3">
        <v>40699.8125</v>
      </c>
      <c r="B554" s="4">
        <v>34.31</v>
      </c>
      <c r="C554" s="4">
        <v>9.2799999999999994</v>
      </c>
    </row>
    <row r="555" spans="1:3">
      <c r="A555" s="3">
        <v>40699.802083333336</v>
      </c>
      <c r="B555" s="4">
        <v>34.31</v>
      </c>
      <c r="C555" s="4">
        <v>9.2799999999999994</v>
      </c>
    </row>
    <row r="556" spans="1:3">
      <c r="A556" s="3">
        <v>40699.791666666664</v>
      </c>
      <c r="B556" s="4">
        <v>34.29</v>
      </c>
      <c r="C556" s="4">
        <v>9.2200000000000006</v>
      </c>
    </row>
    <row r="557" spans="1:3">
      <c r="A557" s="3">
        <v>40699.78125</v>
      </c>
      <c r="B557" s="4">
        <v>34.299999999999997</v>
      </c>
      <c r="C557" s="4">
        <v>9.25</v>
      </c>
    </row>
    <row r="558" spans="1:3">
      <c r="A558" s="3">
        <v>40699.770833333336</v>
      </c>
      <c r="B558" s="4">
        <v>34.299999999999997</v>
      </c>
      <c r="C558" s="4">
        <v>9.25</v>
      </c>
    </row>
    <row r="559" spans="1:3">
      <c r="A559" s="3">
        <v>40699.760416666664</v>
      </c>
      <c r="B559" s="4">
        <v>34.28</v>
      </c>
      <c r="C559" s="4">
        <v>9.19</v>
      </c>
    </row>
    <row r="560" spans="1:3">
      <c r="A560" s="3">
        <v>40699.75</v>
      </c>
      <c r="B560" s="4">
        <v>34.29</v>
      </c>
      <c r="C560" s="4">
        <v>9.2200000000000006</v>
      </c>
    </row>
    <row r="561" spans="1:3">
      <c r="A561" s="3">
        <v>40699.739583333336</v>
      </c>
      <c r="B561" s="4">
        <v>34.29</v>
      </c>
      <c r="C561" s="4">
        <v>9.2200000000000006</v>
      </c>
    </row>
    <row r="562" spans="1:3">
      <c r="A562" s="3">
        <v>40699.729166666664</v>
      </c>
      <c r="B562" s="4">
        <v>34.28</v>
      </c>
      <c r="C562" s="4">
        <v>9.19</v>
      </c>
    </row>
    <row r="563" spans="1:3">
      <c r="A563" s="3">
        <v>40699.71875</v>
      </c>
      <c r="B563" s="4">
        <v>34.28</v>
      </c>
      <c r="C563" s="4">
        <v>9.19</v>
      </c>
    </row>
    <row r="564" spans="1:3">
      <c r="A564" s="3">
        <v>40699.708333333336</v>
      </c>
      <c r="B564" s="4">
        <v>34.29</v>
      </c>
      <c r="C564" s="4">
        <v>9.2200000000000006</v>
      </c>
    </row>
    <row r="565" spans="1:3">
      <c r="A565" s="3">
        <v>40699.697916666664</v>
      </c>
      <c r="B565" s="4">
        <v>34.29</v>
      </c>
      <c r="C565" s="4">
        <v>9.2200000000000006</v>
      </c>
    </row>
    <row r="566" spans="1:3">
      <c r="A566" s="3">
        <v>40699.6875</v>
      </c>
      <c r="B566" s="4">
        <v>34.299999999999997</v>
      </c>
      <c r="C566" s="4">
        <v>9.25</v>
      </c>
    </row>
    <row r="567" spans="1:3">
      <c r="A567" s="3">
        <v>40699.677083333336</v>
      </c>
      <c r="B567" s="4">
        <v>34.28</v>
      </c>
      <c r="C567" s="4">
        <v>9.19</v>
      </c>
    </row>
    <row r="568" spans="1:3">
      <c r="A568" s="3">
        <v>40699.666666666664</v>
      </c>
      <c r="B568" s="4">
        <v>34.29</v>
      </c>
      <c r="C568" s="4">
        <v>9.2200000000000006</v>
      </c>
    </row>
    <row r="569" spans="1:3">
      <c r="A569" s="3">
        <v>40699.65625</v>
      </c>
      <c r="B569" s="4">
        <v>34.29</v>
      </c>
      <c r="C569" s="4">
        <v>9.2200000000000006</v>
      </c>
    </row>
    <row r="570" spans="1:3">
      <c r="A570" s="3">
        <v>40699.645833333336</v>
      </c>
      <c r="B570" s="4">
        <v>34.28</v>
      </c>
      <c r="C570" s="4">
        <v>9.19</v>
      </c>
    </row>
    <row r="571" spans="1:3">
      <c r="A571" s="3">
        <v>40699.635416666664</v>
      </c>
      <c r="B571" s="4">
        <v>34.299999999999997</v>
      </c>
      <c r="C571" s="4">
        <v>9.25</v>
      </c>
    </row>
    <row r="572" spans="1:3">
      <c r="A572" s="3">
        <v>40699.625</v>
      </c>
      <c r="B572" s="4">
        <v>34.28</v>
      </c>
      <c r="C572" s="4">
        <v>9.19</v>
      </c>
    </row>
    <row r="573" spans="1:3">
      <c r="A573" s="3">
        <v>40699.614583333336</v>
      </c>
      <c r="B573" s="4">
        <v>34.28</v>
      </c>
      <c r="C573" s="4">
        <v>9.19</v>
      </c>
    </row>
    <row r="574" spans="1:3">
      <c r="A574" s="3">
        <v>40699.604166666664</v>
      </c>
      <c r="B574" s="4">
        <v>34.29</v>
      </c>
      <c r="C574" s="4">
        <v>9.2200000000000006</v>
      </c>
    </row>
    <row r="575" spans="1:3">
      <c r="A575" s="3">
        <v>40699.59375</v>
      </c>
      <c r="B575" s="4">
        <v>34.28</v>
      </c>
      <c r="C575" s="4">
        <v>9.19</v>
      </c>
    </row>
    <row r="576" spans="1:3">
      <c r="A576" s="3">
        <v>40699.583333333336</v>
      </c>
      <c r="B576" s="4">
        <v>34.28</v>
      </c>
      <c r="C576" s="4">
        <v>9.19</v>
      </c>
    </row>
    <row r="577" spans="1:3">
      <c r="A577" s="3">
        <v>40699.572916666664</v>
      </c>
      <c r="B577" s="4">
        <v>34.299999999999997</v>
      </c>
      <c r="C577" s="4">
        <v>9.25</v>
      </c>
    </row>
    <row r="578" spans="1:3">
      <c r="A578" s="3">
        <v>40699.5625</v>
      </c>
      <c r="B578" s="4">
        <v>34.270000000000003</v>
      </c>
      <c r="C578" s="4">
        <v>9.16</v>
      </c>
    </row>
    <row r="579" spans="1:3">
      <c r="A579" s="3">
        <v>40699.552083333336</v>
      </c>
      <c r="B579" s="4">
        <v>34.270000000000003</v>
      </c>
      <c r="C579" s="4">
        <v>9.16</v>
      </c>
    </row>
    <row r="580" spans="1:3">
      <c r="A580" s="3">
        <v>40699.541666666664</v>
      </c>
      <c r="B580" s="4">
        <v>34.28</v>
      </c>
      <c r="C580" s="4">
        <v>9.19</v>
      </c>
    </row>
    <row r="581" spans="1:3">
      <c r="A581" s="3">
        <v>40699.53125</v>
      </c>
      <c r="B581" s="4">
        <v>34.26</v>
      </c>
      <c r="C581" s="4">
        <v>9.1300000000000008</v>
      </c>
    </row>
    <row r="582" spans="1:3">
      <c r="A582" s="3">
        <v>40699.520833333336</v>
      </c>
      <c r="B582" s="4">
        <v>34.26</v>
      </c>
      <c r="C582" s="4">
        <v>9.1300000000000008</v>
      </c>
    </row>
    <row r="583" spans="1:3">
      <c r="A583" s="3">
        <v>40699.510416666664</v>
      </c>
      <c r="B583" s="4">
        <v>34.28</v>
      </c>
      <c r="C583" s="4">
        <v>9.19</v>
      </c>
    </row>
    <row r="584" spans="1:3">
      <c r="A584" s="3">
        <v>40699.5</v>
      </c>
      <c r="B584" s="4">
        <v>34.270000000000003</v>
      </c>
      <c r="C584" s="4">
        <v>9.16</v>
      </c>
    </row>
    <row r="585" spans="1:3">
      <c r="A585" s="3">
        <v>40699.489583333336</v>
      </c>
      <c r="B585" s="4">
        <v>34.26</v>
      </c>
      <c r="C585" s="4">
        <v>9.1300000000000008</v>
      </c>
    </row>
    <row r="586" spans="1:3">
      <c r="A586" s="3">
        <v>40699.479166666664</v>
      </c>
      <c r="B586" s="4">
        <v>34.270000000000003</v>
      </c>
      <c r="C586" s="4">
        <v>9.16</v>
      </c>
    </row>
    <row r="587" spans="1:3">
      <c r="A587" s="3">
        <v>40699.46875</v>
      </c>
      <c r="B587" s="4">
        <v>34.25</v>
      </c>
      <c r="C587" s="4">
        <v>9.1</v>
      </c>
    </row>
    <row r="588" spans="1:3">
      <c r="A588" s="3">
        <v>40699.458333333336</v>
      </c>
      <c r="B588" s="4">
        <v>34.270000000000003</v>
      </c>
      <c r="C588" s="4">
        <v>9.16</v>
      </c>
    </row>
    <row r="589" spans="1:3">
      <c r="A589" s="3">
        <v>40699.447916666664</v>
      </c>
      <c r="B589" s="4">
        <v>34.25</v>
      </c>
      <c r="C589" s="4">
        <v>9.1</v>
      </c>
    </row>
    <row r="590" spans="1:3">
      <c r="A590" s="3">
        <v>40699.4375</v>
      </c>
      <c r="B590" s="4">
        <v>34.26</v>
      </c>
      <c r="C590" s="4">
        <v>9.1300000000000008</v>
      </c>
    </row>
    <row r="591" spans="1:3">
      <c r="A591" s="3">
        <v>40699.427083333336</v>
      </c>
      <c r="B591" s="4">
        <v>34.26</v>
      </c>
      <c r="C591" s="4">
        <v>9.1300000000000008</v>
      </c>
    </row>
    <row r="592" spans="1:3">
      <c r="A592" s="3">
        <v>40699.416666666664</v>
      </c>
      <c r="B592" s="4">
        <v>34.26</v>
      </c>
      <c r="C592" s="4">
        <v>9.1300000000000008</v>
      </c>
    </row>
    <row r="593" spans="1:3">
      <c r="A593" s="3">
        <v>40699.40625</v>
      </c>
      <c r="B593" s="4">
        <v>34.25</v>
      </c>
      <c r="C593" s="4">
        <v>9.1</v>
      </c>
    </row>
    <row r="594" spans="1:3">
      <c r="A594" s="3">
        <v>40699.395833333336</v>
      </c>
      <c r="B594" s="4">
        <v>34.25</v>
      </c>
      <c r="C594" s="4">
        <v>9.1</v>
      </c>
    </row>
    <row r="595" spans="1:3">
      <c r="A595" s="3">
        <v>40699.385416666664</v>
      </c>
      <c r="B595" s="4">
        <v>34.29</v>
      </c>
      <c r="C595" s="4">
        <v>9.2200000000000006</v>
      </c>
    </row>
    <row r="596" spans="1:3">
      <c r="A596" s="3">
        <v>40699.375</v>
      </c>
      <c r="B596" s="4">
        <v>34.24</v>
      </c>
      <c r="C596" s="4">
        <v>9.07</v>
      </c>
    </row>
    <row r="597" spans="1:3">
      <c r="A597" s="3">
        <v>40699.364583333336</v>
      </c>
      <c r="B597" s="4">
        <v>34.24</v>
      </c>
      <c r="C597" s="4">
        <v>9.07</v>
      </c>
    </row>
    <row r="598" spans="1:3">
      <c r="A598" s="3">
        <v>40699.354166666664</v>
      </c>
      <c r="B598" s="4">
        <v>34.24</v>
      </c>
      <c r="C598" s="4">
        <v>9.07</v>
      </c>
    </row>
    <row r="599" spans="1:3">
      <c r="A599" s="3">
        <v>40699.34375</v>
      </c>
      <c r="B599" s="4">
        <v>34.24</v>
      </c>
      <c r="C599" s="4">
        <v>9.07</v>
      </c>
    </row>
    <row r="600" spans="1:3">
      <c r="A600" s="3">
        <v>40699.333333333336</v>
      </c>
      <c r="B600" s="4">
        <v>34.25</v>
      </c>
      <c r="C600" s="4">
        <v>9.1</v>
      </c>
    </row>
    <row r="601" spans="1:3">
      <c r="A601" s="3">
        <v>40699.322916666664</v>
      </c>
      <c r="B601" s="4">
        <v>34.25</v>
      </c>
      <c r="C601" s="4">
        <v>9.1</v>
      </c>
    </row>
    <row r="602" spans="1:3">
      <c r="A602" s="3">
        <v>40699.3125</v>
      </c>
      <c r="B602" s="4">
        <v>34.24</v>
      </c>
      <c r="C602" s="4">
        <v>9.07</v>
      </c>
    </row>
    <row r="603" spans="1:3">
      <c r="A603" s="3">
        <v>40699.302083333336</v>
      </c>
      <c r="B603" s="4">
        <v>34.25</v>
      </c>
      <c r="C603" s="4">
        <v>9.1</v>
      </c>
    </row>
    <row r="604" spans="1:3">
      <c r="A604" s="3">
        <v>40699.291666666664</v>
      </c>
      <c r="B604" s="4">
        <v>34.270000000000003</v>
      </c>
      <c r="C604" s="4">
        <v>9.16</v>
      </c>
    </row>
    <row r="605" spans="1:3">
      <c r="A605" s="3">
        <v>40699.28125</v>
      </c>
      <c r="B605" s="4">
        <v>34.24</v>
      </c>
      <c r="C605" s="4">
        <v>9.07</v>
      </c>
    </row>
    <row r="606" spans="1:3">
      <c r="A606" s="3">
        <v>40699.270833333336</v>
      </c>
      <c r="B606" s="4">
        <v>34.229999999999997</v>
      </c>
      <c r="C606" s="4">
        <v>9.0399999999999991</v>
      </c>
    </row>
    <row r="607" spans="1:3">
      <c r="A607" s="3">
        <v>40699.260416666664</v>
      </c>
      <c r="B607" s="4">
        <v>34.25</v>
      </c>
      <c r="C607" s="4">
        <v>9.1</v>
      </c>
    </row>
    <row r="608" spans="1:3">
      <c r="A608" s="3">
        <v>40699.25</v>
      </c>
      <c r="B608" s="4">
        <v>34.26</v>
      </c>
      <c r="C608" s="4">
        <v>9.1300000000000008</v>
      </c>
    </row>
    <row r="609" spans="1:3">
      <c r="A609" s="3">
        <v>40699.239583333336</v>
      </c>
      <c r="B609" s="4">
        <v>34.26</v>
      </c>
      <c r="C609" s="4">
        <v>9.1300000000000008</v>
      </c>
    </row>
    <row r="610" spans="1:3">
      <c r="A610" s="3">
        <v>40699.229166666664</v>
      </c>
      <c r="B610" s="4">
        <v>34.24</v>
      </c>
      <c r="C610" s="4">
        <v>9.07</v>
      </c>
    </row>
    <row r="611" spans="1:3">
      <c r="A611" s="3">
        <v>40699.21875</v>
      </c>
      <c r="B611" s="4">
        <v>34.25</v>
      </c>
      <c r="C611" s="4">
        <v>9.1</v>
      </c>
    </row>
    <row r="612" spans="1:3">
      <c r="A612" s="3">
        <v>40699.208333333336</v>
      </c>
      <c r="B612" s="4">
        <v>34.26</v>
      </c>
      <c r="C612" s="4">
        <v>9.1300000000000008</v>
      </c>
    </row>
    <row r="613" spans="1:3">
      <c r="A613" s="3">
        <v>40699.197916666664</v>
      </c>
      <c r="B613" s="4">
        <v>34.25</v>
      </c>
      <c r="C613" s="4">
        <v>9.1</v>
      </c>
    </row>
    <row r="614" spans="1:3">
      <c r="A614" s="3">
        <v>40699.1875</v>
      </c>
      <c r="B614" s="4">
        <v>34.25</v>
      </c>
      <c r="C614" s="4">
        <v>9.1</v>
      </c>
    </row>
    <row r="615" spans="1:3">
      <c r="A615" s="3">
        <v>40699.177083333336</v>
      </c>
      <c r="B615" s="4">
        <v>34.24</v>
      </c>
      <c r="C615" s="4">
        <v>9.07</v>
      </c>
    </row>
    <row r="616" spans="1:3">
      <c r="A616" s="3">
        <v>40699.166666666664</v>
      </c>
      <c r="B616" s="4">
        <v>34.26</v>
      </c>
      <c r="C616" s="4">
        <v>9.1300000000000008</v>
      </c>
    </row>
    <row r="617" spans="1:3">
      <c r="A617" s="3">
        <v>40699.15625</v>
      </c>
      <c r="B617" s="4">
        <v>34.26</v>
      </c>
      <c r="C617" s="4">
        <v>9.1300000000000008</v>
      </c>
    </row>
    <row r="618" spans="1:3">
      <c r="A618" s="3">
        <v>40699.145833333336</v>
      </c>
      <c r="B618" s="4">
        <v>34.24</v>
      </c>
      <c r="C618" s="4">
        <v>9.07</v>
      </c>
    </row>
    <row r="619" spans="1:3">
      <c r="A619" s="3">
        <v>40699.135416666664</v>
      </c>
      <c r="B619" s="4">
        <v>34.28</v>
      </c>
      <c r="C619" s="4">
        <v>9.19</v>
      </c>
    </row>
    <row r="620" spans="1:3">
      <c r="A620" s="3">
        <v>40699.125</v>
      </c>
      <c r="B620" s="4">
        <v>34.28</v>
      </c>
      <c r="C620" s="4">
        <v>9.19</v>
      </c>
    </row>
    <row r="621" spans="1:3">
      <c r="A621" s="3">
        <v>40699.114583333336</v>
      </c>
      <c r="B621" s="4">
        <v>34.270000000000003</v>
      </c>
      <c r="C621" s="4">
        <v>9.16</v>
      </c>
    </row>
    <row r="622" spans="1:3">
      <c r="A622" s="3">
        <v>40699.104166666664</v>
      </c>
      <c r="B622" s="4">
        <v>34.28</v>
      </c>
      <c r="C622" s="4">
        <v>9.19</v>
      </c>
    </row>
    <row r="623" spans="1:3">
      <c r="A623" s="3">
        <v>40699.09375</v>
      </c>
      <c r="B623" s="4">
        <v>34.28</v>
      </c>
      <c r="C623" s="4">
        <v>9.19</v>
      </c>
    </row>
    <row r="624" spans="1:3">
      <c r="A624" s="3">
        <v>40699.083333333336</v>
      </c>
      <c r="B624" s="4">
        <v>34.29</v>
      </c>
      <c r="C624" s="4">
        <v>9.2200000000000006</v>
      </c>
    </row>
    <row r="625" spans="1:3">
      <c r="A625" s="3">
        <v>40699.072916666664</v>
      </c>
      <c r="B625" s="4">
        <v>34.28</v>
      </c>
      <c r="C625" s="4">
        <v>9.19</v>
      </c>
    </row>
    <row r="626" spans="1:3">
      <c r="A626" s="3">
        <v>40699.0625</v>
      </c>
      <c r="B626" s="4">
        <v>34.28</v>
      </c>
      <c r="C626" s="4">
        <v>9.19</v>
      </c>
    </row>
    <row r="627" spans="1:3">
      <c r="A627" s="3">
        <v>40699.052083333336</v>
      </c>
      <c r="B627" s="4">
        <v>34.29</v>
      </c>
      <c r="C627" s="4">
        <v>9.2200000000000006</v>
      </c>
    </row>
    <row r="628" spans="1:3">
      <c r="A628" s="3">
        <v>40699.041666666664</v>
      </c>
      <c r="B628" s="4">
        <v>34.29</v>
      </c>
      <c r="C628" s="4">
        <v>9.2200000000000006</v>
      </c>
    </row>
    <row r="629" spans="1:3">
      <c r="A629" s="3">
        <v>40699.03125</v>
      </c>
      <c r="B629" s="4">
        <v>34.29</v>
      </c>
      <c r="C629" s="4">
        <v>9.2200000000000006</v>
      </c>
    </row>
    <row r="630" spans="1:3">
      <c r="A630" s="3">
        <v>40699.020833333336</v>
      </c>
      <c r="B630" s="4">
        <v>34.29</v>
      </c>
      <c r="C630" s="4">
        <v>9.2200000000000006</v>
      </c>
    </row>
    <row r="631" spans="1:3">
      <c r="A631" s="3">
        <v>40699.010416666664</v>
      </c>
      <c r="B631" s="4">
        <v>34.28</v>
      </c>
      <c r="C631" s="4">
        <v>9.19</v>
      </c>
    </row>
    <row r="632" spans="1:3">
      <c r="A632" s="3">
        <v>40699</v>
      </c>
      <c r="B632" s="4">
        <v>34.28</v>
      </c>
      <c r="C632" s="4">
        <v>9.19</v>
      </c>
    </row>
    <row r="633" spans="1:3">
      <c r="A633" s="3">
        <v>40698.989583333336</v>
      </c>
      <c r="B633" s="4">
        <v>34.270000000000003</v>
      </c>
      <c r="C633" s="4">
        <v>9.16</v>
      </c>
    </row>
    <row r="634" spans="1:3">
      <c r="A634" s="3">
        <v>40698.979166666664</v>
      </c>
      <c r="B634" s="4">
        <v>34.299999999999997</v>
      </c>
      <c r="C634" s="4">
        <v>9.25</v>
      </c>
    </row>
    <row r="635" spans="1:3">
      <c r="A635" s="3">
        <v>40698.96875</v>
      </c>
      <c r="B635" s="4">
        <v>34.28</v>
      </c>
      <c r="C635" s="4">
        <v>9.19</v>
      </c>
    </row>
    <row r="636" spans="1:3">
      <c r="A636" s="3">
        <v>40698.958333333336</v>
      </c>
      <c r="B636" s="4">
        <v>34.299999999999997</v>
      </c>
      <c r="C636" s="4">
        <v>9.25</v>
      </c>
    </row>
    <row r="637" spans="1:3">
      <c r="A637" s="3">
        <v>40698.947916666664</v>
      </c>
      <c r="B637" s="4">
        <v>34.29</v>
      </c>
      <c r="C637" s="4">
        <v>9.2200000000000006</v>
      </c>
    </row>
    <row r="638" spans="1:3">
      <c r="A638" s="3">
        <v>40698.9375</v>
      </c>
      <c r="B638" s="4">
        <v>34.31</v>
      </c>
      <c r="C638" s="4">
        <v>9.2799999999999994</v>
      </c>
    </row>
    <row r="639" spans="1:3">
      <c r="A639" s="3">
        <v>40698.927083333336</v>
      </c>
      <c r="B639" s="4">
        <v>34.33</v>
      </c>
      <c r="C639" s="4">
        <v>9.34</v>
      </c>
    </row>
    <row r="640" spans="1:3">
      <c r="A640" s="3">
        <v>40698.916666666664</v>
      </c>
      <c r="B640" s="4">
        <v>34.32</v>
      </c>
      <c r="C640" s="4">
        <v>9.31</v>
      </c>
    </row>
    <row r="641" spans="1:3">
      <c r="A641" s="3">
        <v>40698.90625</v>
      </c>
      <c r="B641" s="4">
        <v>34.29</v>
      </c>
      <c r="C641" s="4">
        <v>9.2200000000000006</v>
      </c>
    </row>
    <row r="642" spans="1:3">
      <c r="A642" s="3">
        <v>40698.895833333336</v>
      </c>
      <c r="B642" s="4">
        <v>34.32</v>
      </c>
      <c r="C642" s="4">
        <v>9.31</v>
      </c>
    </row>
    <row r="643" spans="1:3">
      <c r="A643" s="3">
        <v>40698.885416666664</v>
      </c>
      <c r="B643" s="4">
        <v>34.31</v>
      </c>
      <c r="C643" s="4">
        <v>9.2799999999999994</v>
      </c>
    </row>
    <row r="644" spans="1:3">
      <c r="A644" s="3">
        <v>40698.875</v>
      </c>
      <c r="B644" s="4">
        <v>34.32</v>
      </c>
      <c r="C644" s="4">
        <v>9.31</v>
      </c>
    </row>
    <row r="645" spans="1:3">
      <c r="A645" s="3">
        <v>40698.864583333336</v>
      </c>
      <c r="B645" s="4">
        <v>34.31</v>
      </c>
      <c r="C645" s="4">
        <v>9.2799999999999994</v>
      </c>
    </row>
    <row r="646" spans="1:3">
      <c r="A646" s="3">
        <v>40698.854166666664</v>
      </c>
      <c r="B646" s="4">
        <v>34.299999999999997</v>
      </c>
      <c r="C646" s="4">
        <v>9.25</v>
      </c>
    </row>
    <row r="647" spans="1:3">
      <c r="A647" s="3">
        <v>40698.84375</v>
      </c>
      <c r="B647" s="4">
        <v>34.33</v>
      </c>
      <c r="C647" s="4">
        <v>9.34</v>
      </c>
    </row>
    <row r="648" spans="1:3">
      <c r="A648" s="3">
        <v>40698.833333333336</v>
      </c>
      <c r="B648" s="4">
        <v>34.299999999999997</v>
      </c>
      <c r="C648" s="4">
        <v>9.25</v>
      </c>
    </row>
    <row r="649" spans="1:3">
      <c r="A649" s="3">
        <v>40698.822916666664</v>
      </c>
      <c r="B649" s="4">
        <v>34.31</v>
      </c>
      <c r="C649" s="4">
        <v>9.2799999999999994</v>
      </c>
    </row>
    <row r="650" spans="1:3">
      <c r="A650" s="3">
        <v>40698.8125</v>
      </c>
      <c r="B650" s="4">
        <v>34.33</v>
      </c>
      <c r="C650" s="4">
        <v>9.34</v>
      </c>
    </row>
    <row r="651" spans="1:3">
      <c r="A651" s="3">
        <v>40698.802083333336</v>
      </c>
      <c r="B651" s="4">
        <v>34.31</v>
      </c>
      <c r="C651" s="4">
        <v>9.2799999999999994</v>
      </c>
    </row>
    <row r="652" spans="1:3">
      <c r="A652" s="3">
        <v>40698.791666666664</v>
      </c>
      <c r="B652" s="4">
        <v>34.32</v>
      </c>
      <c r="C652" s="4">
        <v>9.31</v>
      </c>
    </row>
    <row r="653" spans="1:3">
      <c r="A653" s="3">
        <v>40698.78125</v>
      </c>
      <c r="B653" s="4">
        <v>34.31</v>
      </c>
      <c r="C653" s="4">
        <v>9.2799999999999994</v>
      </c>
    </row>
    <row r="654" spans="1:3">
      <c r="A654" s="3">
        <v>40698.770833333336</v>
      </c>
      <c r="B654" s="4">
        <v>34.33</v>
      </c>
      <c r="C654" s="4">
        <v>9.34</v>
      </c>
    </row>
    <row r="655" spans="1:3">
      <c r="A655" s="3">
        <v>40698.760416666664</v>
      </c>
      <c r="B655" s="4">
        <v>34.33</v>
      </c>
      <c r="C655" s="4">
        <v>9.34</v>
      </c>
    </row>
    <row r="656" spans="1:3">
      <c r="A656" s="3">
        <v>40698.75</v>
      </c>
      <c r="B656" s="4">
        <v>34.340000000000003</v>
      </c>
      <c r="C656" s="4">
        <v>9.3699999999999992</v>
      </c>
    </row>
    <row r="657" spans="1:3">
      <c r="A657" s="3">
        <v>40698.739583333336</v>
      </c>
      <c r="B657" s="4">
        <v>34.340000000000003</v>
      </c>
      <c r="C657" s="4">
        <v>9.3699999999999992</v>
      </c>
    </row>
    <row r="658" spans="1:3">
      <c r="A658" s="3">
        <v>40698.729166666664</v>
      </c>
      <c r="B658" s="4">
        <v>34.340000000000003</v>
      </c>
      <c r="C658" s="4">
        <v>9.3699999999999992</v>
      </c>
    </row>
    <row r="659" spans="1:3">
      <c r="A659" s="3">
        <v>40698.71875</v>
      </c>
      <c r="B659" s="4">
        <v>34.32</v>
      </c>
      <c r="C659" s="4">
        <v>9.31</v>
      </c>
    </row>
    <row r="660" spans="1:3">
      <c r="A660" s="3">
        <v>40698.708333333336</v>
      </c>
      <c r="B660" s="4">
        <v>34.340000000000003</v>
      </c>
      <c r="C660" s="4">
        <v>9.3699999999999992</v>
      </c>
    </row>
    <row r="661" spans="1:3">
      <c r="A661" s="3">
        <v>40698.697916666664</v>
      </c>
      <c r="B661" s="4">
        <v>34.33</v>
      </c>
      <c r="C661" s="4">
        <v>9.34</v>
      </c>
    </row>
    <row r="662" spans="1:3">
      <c r="A662" s="3">
        <v>40698.6875</v>
      </c>
      <c r="B662" s="4">
        <v>34.35</v>
      </c>
      <c r="C662" s="4">
        <v>9.4</v>
      </c>
    </row>
    <row r="663" spans="1:3">
      <c r="A663" s="3">
        <v>40698.677083333336</v>
      </c>
      <c r="B663" s="4">
        <v>34.340000000000003</v>
      </c>
      <c r="C663" s="4">
        <v>9.3699999999999992</v>
      </c>
    </row>
    <row r="664" spans="1:3">
      <c r="A664" s="3">
        <v>40698.666666666664</v>
      </c>
      <c r="B664" s="4">
        <v>34.380000000000003</v>
      </c>
      <c r="C664" s="4">
        <v>9.49</v>
      </c>
    </row>
    <row r="665" spans="1:3">
      <c r="A665" s="3">
        <v>40698.65625</v>
      </c>
      <c r="B665" s="4">
        <v>34.380000000000003</v>
      </c>
      <c r="C665" s="4">
        <v>9.49</v>
      </c>
    </row>
    <row r="666" spans="1:3">
      <c r="A666" s="3">
        <v>40698.645833333336</v>
      </c>
      <c r="B666" s="4">
        <v>34.36</v>
      </c>
      <c r="C666" s="4">
        <v>9.43</v>
      </c>
    </row>
    <row r="667" spans="1:3">
      <c r="A667" s="3">
        <v>40698.635416666664</v>
      </c>
      <c r="B667" s="4">
        <v>34.409999999999997</v>
      </c>
      <c r="C667" s="4">
        <v>9.58</v>
      </c>
    </row>
    <row r="668" spans="1:3">
      <c r="A668" s="3">
        <v>40698.625</v>
      </c>
      <c r="B668" s="4">
        <v>34.43</v>
      </c>
      <c r="C668" s="4">
        <v>9.64</v>
      </c>
    </row>
    <row r="669" spans="1:3">
      <c r="A669" s="3">
        <v>40698.614583333336</v>
      </c>
      <c r="B669" s="4">
        <v>34.44</v>
      </c>
      <c r="C669" s="4">
        <v>9.67</v>
      </c>
    </row>
    <row r="670" spans="1:3">
      <c r="A670" s="3">
        <v>40698.604166666664</v>
      </c>
      <c r="B670" s="4">
        <v>34.44</v>
      </c>
      <c r="C670" s="4">
        <v>9.67</v>
      </c>
    </row>
    <row r="671" spans="1:3">
      <c r="A671" s="3">
        <v>40698.59375</v>
      </c>
      <c r="B671" s="4">
        <v>34.479999999999997</v>
      </c>
      <c r="C671" s="4">
        <v>9.8000000000000007</v>
      </c>
    </row>
    <row r="672" spans="1:3">
      <c r="A672" s="3">
        <v>40698.583333333336</v>
      </c>
      <c r="B672" s="4">
        <v>34.49</v>
      </c>
      <c r="C672" s="4">
        <v>9.83</v>
      </c>
    </row>
    <row r="673" spans="1:3">
      <c r="A673" s="3">
        <v>40698.572916666664</v>
      </c>
      <c r="B673" s="4">
        <v>34.53</v>
      </c>
      <c r="C673" s="4">
        <v>9.9700000000000006</v>
      </c>
    </row>
    <row r="674" spans="1:3">
      <c r="A674" s="3">
        <v>40698.5625</v>
      </c>
      <c r="B674" s="4">
        <v>34.58</v>
      </c>
      <c r="C674" s="4">
        <v>10.1</v>
      </c>
    </row>
    <row r="675" spans="1:3">
      <c r="A675" s="3">
        <v>40698.552083333336</v>
      </c>
      <c r="B675" s="4">
        <v>34.619999999999997</v>
      </c>
      <c r="C675" s="4">
        <v>10.199999999999999</v>
      </c>
    </row>
    <row r="676" spans="1:3">
      <c r="A676" s="3">
        <v>40698.541666666664</v>
      </c>
      <c r="B676" s="4">
        <v>34.659999999999997</v>
      </c>
      <c r="C676" s="4">
        <v>10.4</v>
      </c>
    </row>
    <row r="677" spans="1:3">
      <c r="A677" s="3">
        <v>40698.53125</v>
      </c>
      <c r="B677" s="4">
        <v>34.700000000000003</v>
      </c>
      <c r="C677" s="4">
        <v>10.5</v>
      </c>
    </row>
    <row r="678" spans="1:3">
      <c r="A678" s="3">
        <v>40698.520833333336</v>
      </c>
      <c r="B678" s="4">
        <v>34.72</v>
      </c>
      <c r="C678" s="4">
        <v>10.5</v>
      </c>
    </row>
    <row r="679" spans="1:3">
      <c r="A679" s="3">
        <v>40698.510416666664</v>
      </c>
      <c r="B679" s="4">
        <v>34.770000000000003</v>
      </c>
      <c r="C679" s="4">
        <v>10.7</v>
      </c>
    </row>
    <row r="680" spans="1:3">
      <c r="A680" s="3">
        <v>40698.5</v>
      </c>
      <c r="B680" s="4">
        <v>34.81</v>
      </c>
      <c r="C680" s="4">
        <v>10.8</v>
      </c>
    </row>
    <row r="681" spans="1:3">
      <c r="A681" s="3">
        <v>40698.489583333336</v>
      </c>
      <c r="B681" s="4">
        <v>34.83</v>
      </c>
      <c r="C681" s="4">
        <v>10.9</v>
      </c>
    </row>
    <row r="682" spans="1:3">
      <c r="A682" s="3">
        <v>40698.479166666664</v>
      </c>
      <c r="B682" s="4">
        <v>34.86</v>
      </c>
      <c r="C682" s="4">
        <v>10.9</v>
      </c>
    </row>
    <row r="683" spans="1:3">
      <c r="A683" s="3">
        <v>40698.46875</v>
      </c>
      <c r="B683" s="4">
        <v>34.85</v>
      </c>
      <c r="C683" s="4">
        <v>10.9</v>
      </c>
    </row>
    <row r="684" spans="1:3">
      <c r="A684" s="3">
        <v>40698.458333333336</v>
      </c>
      <c r="B684" s="4">
        <v>34.880000000000003</v>
      </c>
      <c r="C684" s="4">
        <v>11</v>
      </c>
    </row>
    <row r="685" spans="1:3">
      <c r="A685" s="3">
        <v>40698.447916666664</v>
      </c>
      <c r="B685" s="4">
        <v>34.9</v>
      </c>
      <c r="C685" s="4">
        <v>11.1</v>
      </c>
    </row>
    <row r="686" spans="1:3">
      <c r="A686" s="3">
        <v>40698.4375</v>
      </c>
      <c r="B686" s="4">
        <v>34.880000000000003</v>
      </c>
      <c r="C686" s="4">
        <v>11</v>
      </c>
    </row>
    <row r="687" spans="1:3">
      <c r="A687" s="3">
        <v>40698.427083333336</v>
      </c>
      <c r="B687" s="4">
        <v>34.92</v>
      </c>
      <c r="C687" s="4">
        <v>11.1</v>
      </c>
    </row>
    <row r="688" spans="1:3">
      <c r="A688" s="3">
        <v>40698.416666666664</v>
      </c>
      <c r="B688" s="4">
        <v>34.92</v>
      </c>
      <c r="C688" s="4">
        <v>11.1</v>
      </c>
    </row>
    <row r="689" spans="1:3">
      <c r="A689" s="3">
        <v>40698.40625</v>
      </c>
      <c r="B689" s="4">
        <v>34.9</v>
      </c>
      <c r="C689" s="4">
        <v>11.1</v>
      </c>
    </row>
    <row r="690" spans="1:3">
      <c r="A690" s="3">
        <v>40698.395833333336</v>
      </c>
      <c r="B690" s="4">
        <v>34.9</v>
      </c>
      <c r="C690" s="4">
        <v>11.1</v>
      </c>
    </row>
    <row r="691" spans="1:3">
      <c r="A691" s="3">
        <v>40698.385416666664</v>
      </c>
      <c r="B691" s="4">
        <v>34.92</v>
      </c>
      <c r="C691" s="4">
        <v>11.1</v>
      </c>
    </row>
    <row r="692" spans="1:3">
      <c r="A692" s="3">
        <v>40698.375</v>
      </c>
      <c r="B692" s="4">
        <v>34.92</v>
      </c>
      <c r="C692" s="4">
        <v>11.1</v>
      </c>
    </row>
    <row r="693" spans="1:3">
      <c r="A693" s="3">
        <v>40698.364583333336</v>
      </c>
      <c r="B693" s="4">
        <v>34.93</v>
      </c>
      <c r="C693" s="4">
        <v>11.2</v>
      </c>
    </row>
    <row r="694" spans="1:3">
      <c r="A694" s="3">
        <v>40698.354166666664</v>
      </c>
      <c r="B694" s="4">
        <v>34.92</v>
      </c>
      <c r="C694" s="4">
        <v>11.1</v>
      </c>
    </row>
    <row r="695" spans="1:3">
      <c r="A695" s="3">
        <v>40698.34375</v>
      </c>
      <c r="B695" s="4">
        <v>34.909999999999997</v>
      </c>
      <c r="C695" s="4">
        <v>11.1</v>
      </c>
    </row>
    <row r="696" spans="1:3">
      <c r="A696" s="3">
        <v>40698.333333333336</v>
      </c>
      <c r="B696" s="4">
        <v>34.9</v>
      </c>
      <c r="C696" s="4">
        <v>11.1</v>
      </c>
    </row>
    <row r="697" spans="1:3">
      <c r="A697" s="3">
        <v>40698.322916666664</v>
      </c>
      <c r="B697" s="4">
        <v>34.93</v>
      </c>
      <c r="C697" s="4">
        <v>11.2</v>
      </c>
    </row>
    <row r="698" spans="1:3">
      <c r="A698" s="3">
        <v>40698.3125</v>
      </c>
      <c r="B698" s="4">
        <v>34.93</v>
      </c>
      <c r="C698" s="4">
        <v>11.2</v>
      </c>
    </row>
    <row r="699" spans="1:3">
      <c r="A699" s="3">
        <v>40698.302083333336</v>
      </c>
      <c r="B699" s="4">
        <v>34.909999999999997</v>
      </c>
      <c r="C699" s="4">
        <v>11.1</v>
      </c>
    </row>
    <row r="700" spans="1:3">
      <c r="A700" s="3">
        <v>40698.291666666664</v>
      </c>
      <c r="B700" s="4">
        <v>34.93</v>
      </c>
      <c r="C700" s="4">
        <v>11.2</v>
      </c>
    </row>
    <row r="701" spans="1:3">
      <c r="A701" s="3">
        <v>40698.28125</v>
      </c>
      <c r="B701" s="4">
        <v>34.94</v>
      </c>
      <c r="C701" s="4">
        <v>11.2</v>
      </c>
    </row>
    <row r="702" spans="1:3">
      <c r="A702" s="3">
        <v>40698.270833333336</v>
      </c>
      <c r="B702" s="4">
        <v>34.93</v>
      </c>
      <c r="C702" s="4">
        <v>11.2</v>
      </c>
    </row>
    <row r="703" spans="1:3">
      <c r="A703" s="3">
        <v>40698.260416666664</v>
      </c>
      <c r="B703" s="4">
        <v>34.93</v>
      </c>
      <c r="C703" s="4">
        <v>11.2</v>
      </c>
    </row>
    <row r="704" spans="1:3">
      <c r="A704" s="3">
        <v>40698.25</v>
      </c>
      <c r="B704" s="4">
        <v>34.94</v>
      </c>
      <c r="C704" s="4">
        <v>11.2</v>
      </c>
    </row>
    <row r="705" spans="1:3">
      <c r="A705" s="3">
        <v>40698.239583333336</v>
      </c>
      <c r="B705" s="4">
        <v>34.92</v>
      </c>
      <c r="C705" s="4">
        <v>11.1</v>
      </c>
    </row>
    <row r="706" spans="1:3">
      <c r="A706" s="3">
        <v>40698.229166666664</v>
      </c>
      <c r="B706" s="4">
        <v>34.93</v>
      </c>
      <c r="C706" s="4">
        <v>11.2</v>
      </c>
    </row>
    <row r="707" spans="1:3">
      <c r="A707" s="3">
        <v>40698.21875</v>
      </c>
      <c r="B707" s="4">
        <v>34.94</v>
      </c>
      <c r="C707" s="4">
        <v>11.2</v>
      </c>
    </row>
    <row r="708" spans="1:3">
      <c r="A708" s="3">
        <v>40698.208333333336</v>
      </c>
      <c r="B708" s="4">
        <v>34.93</v>
      </c>
      <c r="C708" s="4">
        <v>11.2</v>
      </c>
    </row>
    <row r="709" spans="1:3">
      <c r="A709" s="3">
        <v>40698.197916666664</v>
      </c>
      <c r="B709" s="4">
        <v>34.93</v>
      </c>
      <c r="C709" s="4">
        <v>11.2</v>
      </c>
    </row>
    <row r="710" spans="1:3">
      <c r="A710" s="3">
        <v>40698.1875</v>
      </c>
      <c r="B710" s="4">
        <v>34.93</v>
      </c>
      <c r="C710" s="4">
        <v>11.2</v>
      </c>
    </row>
    <row r="711" spans="1:3">
      <c r="A711" s="3">
        <v>40698.177083333336</v>
      </c>
      <c r="B711" s="4">
        <v>34.94</v>
      </c>
      <c r="C711" s="4">
        <v>11.2</v>
      </c>
    </row>
    <row r="712" spans="1:3">
      <c r="A712" s="3">
        <v>40698.166666666664</v>
      </c>
      <c r="B712" s="4">
        <v>34.94</v>
      </c>
      <c r="C712" s="4">
        <v>11.2</v>
      </c>
    </row>
    <row r="713" spans="1:3">
      <c r="A713" s="3">
        <v>40698.15625</v>
      </c>
      <c r="B713" s="4">
        <v>34.93</v>
      </c>
      <c r="C713" s="4">
        <v>11.2</v>
      </c>
    </row>
    <row r="714" spans="1:3">
      <c r="A714" s="3">
        <v>40698.145833333336</v>
      </c>
      <c r="B714" s="4">
        <v>34.94</v>
      </c>
      <c r="C714" s="4">
        <v>11.2</v>
      </c>
    </row>
    <row r="715" spans="1:3">
      <c r="A715" s="3">
        <v>40698.135416666664</v>
      </c>
      <c r="B715" s="4">
        <v>34.93</v>
      </c>
      <c r="C715" s="4">
        <v>11.2</v>
      </c>
    </row>
    <row r="716" spans="1:3">
      <c r="A716" s="3">
        <v>40698.125</v>
      </c>
      <c r="B716" s="4">
        <v>34.94</v>
      </c>
      <c r="C716" s="4">
        <v>11.2</v>
      </c>
    </row>
    <row r="717" spans="1:3">
      <c r="A717" s="3">
        <v>40698.114583333336</v>
      </c>
      <c r="B717" s="4">
        <v>34.93</v>
      </c>
      <c r="C717" s="4">
        <v>11.2</v>
      </c>
    </row>
    <row r="718" spans="1:3">
      <c r="A718" s="3">
        <v>40698.104166666664</v>
      </c>
      <c r="B718" s="4">
        <v>34.92</v>
      </c>
      <c r="C718" s="4">
        <v>11.1</v>
      </c>
    </row>
    <row r="719" spans="1:3">
      <c r="A719" s="3">
        <v>40698.09375</v>
      </c>
      <c r="B719" s="4">
        <v>34.92</v>
      </c>
      <c r="C719" s="4">
        <v>11.1</v>
      </c>
    </row>
    <row r="720" spans="1:3">
      <c r="A720" s="3">
        <v>40698.083333333336</v>
      </c>
      <c r="B720" s="4">
        <v>34.9</v>
      </c>
      <c r="C720" s="4">
        <v>11.1</v>
      </c>
    </row>
    <row r="721" spans="1:3">
      <c r="A721" s="3">
        <v>40698.072916666664</v>
      </c>
      <c r="B721" s="4">
        <v>34.89</v>
      </c>
      <c r="C721" s="4">
        <v>11</v>
      </c>
    </row>
    <row r="722" spans="1:3">
      <c r="A722" s="3">
        <v>40698.0625</v>
      </c>
      <c r="B722" s="4">
        <v>34.869999999999997</v>
      </c>
      <c r="C722" s="4">
        <v>11</v>
      </c>
    </row>
    <row r="723" spans="1:3">
      <c r="A723" s="3">
        <v>40698.052083333336</v>
      </c>
      <c r="B723" s="4">
        <v>34.85</v>
      </c>
      <c r="C723" s="4">
        <v>10.9</v>
      </c>
    </row>
    <row r="724" spans="1:3">
      <c r="A724" s="3">
        <v>40698.041666666664</v>
      </c>
      <c r="B724" s="4">
        <v>34.86</v>
      </c>
      <c r="C724" s="4">
        <v>10.9</v>
      </c>
    </row>
    <row r="725" spans="1:3">
      <c r="A725" s="3">
        <v>40698.03125</v>
      </c>
      <c r="B725" s="4">
        <v>34.83</v>
      </c>
      <c r="C725" s="4">
        <v>10.9</v>
      </c>
    </row>
    <row r="726" spans="1:3">
      <c r="A726" s="3">
        <v>40698.020833333336</v>
      </c>
      <c r="B726" s="4">
        <v>34.840000000000003</v>
      </c>
      <c r="C726" s="4">
        <v>10.9</v>
      </c>
    </row>
    <row r="727" spans="1:3">
      <c r="A727" s="3">
        <v>40698.010416666664</v>
      </c>
      <c r="B727" s="4">
        <v>34.81</v>
      </c>
      <c r="C727" s="4">
        <v>10.8</v>
      </c>
    </row>
    <row r="728" spans="1:3">
      <c r="A728" s="3">
        <v>40698</v>
      </c>
      <c r="B728" s="4">
        <v>34.81</v>
      </c>
      <c r="C728" s="4">
        <v>10.8</v>
      </c>
    </row>
    <row r="729" spans="1:3">
      <c r="A729" s="3">
        <v>40697.989583333336</v>
      </c>
      <c r="B729" s="4">
        <v>34.799999999999997</v>
      </c>
      <c r="C729" s="4">
        <v>10.8</v>
      </c>
    </row>
    <row r="730" spans="1:3">
      <c r="A730" s="3">
        <v>40697.979166666664</v>
      </c>
      <c r="B730" s="4">
        <v>34.76</v>
      </c>
      <c r="C730" s="4">
        <v>10.6</v>
      </c>
    </row>
    <row r="731" spans="1:3">
      <c r="A731" s="3">
        <v>40697.96875</v>
      </c>
      <c r="B731" s="4">
        <v>34.79</v>
      </c>
      <c r="C731" s="4">
        <v>10.7</v>
      </c>
    </row>
    <row r="732" spans="1:3">
      <c r="A732" s="3">
        <v>40697.958333333336</v>
      </c>
      <c r="B732" s="4">
        <v>34.78</v>
      </c>
      <c r="C732" s="4">
        <v>10.7</v>
      </c>
    </row>
    <row r="733" spans="1:3">
      <c r="A733" s="3">
        <v>40697.947916666664</v>
      </c>
      <c r="B733" s="4">
        <v>34.82</v>
      </c>
      <c r="C733" s="4">
        <v>10.8</v>
      </c>
    </row>
    <row r="734" spans="1:3">
      <c r="A734" s="3">
        <v>40697.9375</v>
      </c>
      <c r="B734" s="4">
        <v>34.79</v>
      </c>
      <c r="C734" s="4">
        <v>10.7</v>
      </c>
    </row>
    <row r="735" spans="1:3">
      <c r="A735" s="3">
        <v>40697.927083333336</v>
      </c>
      <c r="B735" s="4">
        <v>34.799999999999997</v>
      </c>
      <c r="C735" s="4">
        <v>10.8</v>
      </c>
    </row>
    <row r="736" spans="1:3">
      <c r="A736" s="3">
        <v>40697.916666666664</v>
      </c>
      <c r="B736" s="4">
        <v>34.81</v>
      </c>
      <c r="C736" s="4">
        <v>10.8</v>
      </c>
    </row>
    <row r="737" spans="1:3">
      <c r="A737" s="3">
        <v>40697.90625</v>
      </c>
      <c r="B737" s="4">
        <v>34.81</v>
      </c>
      <c r="C737" s="4">
        <v>10.8</v>
      </c>
    </row>
    <row r="738" spans="1:3">
      <c r="A738" s="3">
        <v>40697.895833333336</v>
      </c>
      <c r="B738" s="4">
        <v>34.79</v>
      </c>
      <c r="C738" s="4">
        <v>10.7</v>
      </c>
    </row>
    <row r="739" spans="1:3">
      <c r="A739" s="3">
        <v>40697.885416666664</v>
      </c>
      <c r="B739" s="4">
        <v>34.799999999999997</v>
      </c>
      <c r="C739" s="4">
        <v>10.8</v>
      </c>
    </row>
    <row r="740" spans="1:3">
      <c r="A740" s="3">
        <v>40697.875</v>
      </c>
      <c r="B740" s="4">
        <v>34.81</v>
      </c>
      <c r="C740" s="4">
        <v>10.8</v>
      </c>
    </row>
    <row r="741" spans="1:3">
      <c r="A741" s="3">
        <v>40697.864583333336</v>
      </c>
      <c r="B741" s="4">
        <v>34.79</v>
      </c>
      <c r="C741" s="4">
        <v>10.7</v>
      </c>
    </row>
    <row r="742" spans="1:3">
      <c r="A742" s="3">
        <v>40697.854166666664</v>
      </c>
      <c r="B742" s="4">
        <v>34.81</v>
      </c>
      <c r="C742" s="4">
        <v>10.8</v>
      </c>
    </row>
    <row r="743" spans="1:3">
      <c r="A743" s="3">
        <v>40697.84375</v>
      </c>
      <c r="B743" s="4">
        <v>34.81</v>
      </c>
      <c r="C743" s="4">
        <v>10.8</v>
      </c>
    </row>
    <row r="744" spans="1:3">
      <c r="A744" s="3">
        <v>40697.833333333336</v>
      </c>
      <c r="B744" s="4">
        <v>34.82</v>
      </c>
      <c r="C744" s="4">
        <v>10.8</v>
      </c>
    </row>
    <row r="745" spans="1:3">
      <c r="A745" s="3">
        <v>40697.822916666664</v>
      </c>
      <c r="B745" s="4">
        <v>34.82</v>
      </c>
      <c r="C745" s="4">
        <v>10.8</v>
      </c>
    </row>
    <row r="746" spans="1:3">
      <c r="A746" s="3">
        <v>40697.8125</v>
      </c>
      <c r="B746" s="4">
        <v>34.81</v>
      </c>
      <c r="C746" s="4">
        <v>10.8</v>
      </c>
    </row>
    <row r="747" spans="1:3">
      <c r="A747" s="3">
        <v>40697.802083333336</v>
      </c>
      <c r="B747" s="4">
        <v>34.81</v>
      </c>
      <c r="C747" s="4">
        <v>10.8</v>
      </c>
    </row>
    <row r="748" spans="1:3">
      <c r="A748" s="3">
        <v>40697.791666666664</v>
      </c>
      <c r="B748" s="4">
        <v>34.840000000000003</v>
      </c>
      <c r="C748" s="4">
        <v>10.9</v>
      </c>
    </row>
    <row r="749" spans="1:3">
      <c r="A749" s="3">
        <v>40697.78125</v>
      </c>
      <c r="B749" s="4">
        <v>34.840000000000003</v>
      </c>
      <c r="C749" s="4">
        <v>10.9</v>
      </c>
    </row>
    <row r="750" spans="1:3">
      <c r="A750" s="3">
        <v>40697.770833333336</v>
      </c>
      <c r="B750" s="4">
        <v>34.82</v>
      </c>
      <c r="C750" s="4">
        <v>10.8</v>
      </c>
    </row>
    <row r="751" spans="1:3">
      <c r="A751" s="3">
        <v>40697.760416666664</v>
      </c>
      <c r="B751" s="4">
        <v>34.81</v>
      </c>
      <c r="C751" s="4">
        <v>10.8</v>
      </c>
    </row>
    <row r="752" spans="1:3">
      <c r="A752" s="3">
        <v>40697.75</v>
      </c>
      <c r="B752" s="4">
        <v>34.81</v>
      </c>
      <c r="C752" s="4">
        <v>10.8</v>
      </c>
    </row>
    <row r="753" spans="1:3">
      <c r="A753" s="3">
        <v>40697.739583333336</v>
      </c>
      <c r="B753" s="4">
        <v>34.83</v>
      </c>
      <c r="C753" s="4">
        <v>10.9</v>
      </c>
    </row>
    <row r="754" spans="1:3">
      <c r="A754" s="3">
        <v>40697.729166666664</v>
      </c>
      <c r="B754" s="4">
        <v>34.82</v>
      </c>
      <c r="C754" s="4">
        <v>10.8</v>
      </c>
    </row>
    <row r="755" spans="1:3">
      <c r="A755" s="3">
        <v>40697.71875</v>
      </c>
      <c r="B755" s="4">
        <v>34.81</v>
      </c>
      <c r="C755" s="4">
        <v>10.8</v>
      </c>
    </row>
    <row r="756" spans="1:3">
      <c r="A756" s="3">
        <v>40697.708333333336</v>
      </c>
      <c r="B756" s="4">
        <v>34.83</v>
      </c>
      <c r="C756" s="4">
        <v>10.9</v>
      </c>
    </row>
    <row r="757" spans="1:3">
      <c r="A757" s="3">
        <v>40697.697916666664</v>
      </c>
      <c r="B757" s="4">
        <v>34.799999999999997</v>
      </c>
      <c r="C757" s="4">
        <v>10.8</v>
      </c>
    </row>
    <row r="758" spans="1:3">
      <c r="A758" s="3">
        <v>40697.6875</v>
      </c>
      <c r="B758" s="4">
        <v>34.82</v>
      </c>
      <c r="C758" s="4">
        <v>10.8</v>
      </c>
    </row>
    <row r="759" spans="1:3">
      <c r="A759" s="3">
        <v>40697.677083333336</v>
      </c>
      <c r="B759" s="4">
        <v>34.82</v>
      </c>
      <c r="C759" s="4">
        <v>10.8</v>
      </c>
    </row>
    <row r="760" spans="1:3">
      <c r="A760" s="3">
        <v>40697.666666666664</v>
      </c>
      <c r="B760" s="4">
        <v>34.82</v>
      </c>
      <c r="C760" s="4">
        <v>10.8</v>
      </c>
    </row>
    <row r="761" spans="1:3">
      <c r="A761" s="3">
        <v>40697.65625</v>
      </c>
      <c r="B761" s="4">
        <v>34.83</v>
      </c>
      <c r="C761" s="4">
        <v>10.9</v>
      </c>
    </row>
    <row r="762" spans="1:3">
      <c r="A762" s="3">
        <v>40697.645833333336</v>
      </c>
      <c r="B762" s="4">
        <v>34.840000000000003</v>
      </c>
      <c r="C762" s="4">
        <v>10.9</v>
      </c>
    </row>
    <row r="763" spans="1:3">
      <c r="A763" s="3">
        <v>40697.635416666664</v>
      </c>
      <c r="B763" s="4">
        <v>34.83</v>
      </c>
      <c r="C763" s="4">
        <v>10.9</v>
      </c>
    </row>
    <row r="764" spans="1:3">
      <c r="A764" s="3">
        <v>40697.625</v>
      </c>
      <c r="B764" s="4">
        <v>34.83</v>
      </c>
      <c r="C764" s="4">
        <v>10.9</v>
      </c>
    </row>
    <row r="765" spans="1:3">
      <c r="A765" s="3">
        <v>40697.614583333336</v>
      </c>
      <c r="B765" s="4">
        <v>34.82</v>
      </c>
      <c r="C765" s="4">
        <v>10.8</v>
      </c>
    </row>
    <row r="766" spans="1:3">
      <c r="A766" s="3">
        <v>40697.604166666664</v>
      </c>
      <c r="B766" s="4">
        <v>34.81</v>
      </c>
      <c r="C766" s="4">
        <v>10.8</v>
      </c>
    </row>
    <row r="767" spans="1:3">
      <c r="A767" s="3">
        <v>40697.59375</v>
      </c>
      <c r="B767" s="4">
        <v>34.85</v>
      </c>
      <c r="C767" s="4">
        <v>10.9</v>
      </c>
    </row>
    <row r="768" spans="1:3">
      <c r="A768" s="3">
        <v>40697.583333333336</v>
      </c>
      <c r="B768" s="4">
        <v>34.840000000000003</v>
      </c>
      <c r="C768" s="4">
        <v>10.9</v>
      </c>
    </row>
    <row r="769" spans="1:3">
      <c r="A769" s="3">
        <v>40697.572916666664</v>
      </c>
      <c r="B769" s="4">
        <v>34.83</v>
      </c>
      <c r="C769" s="4">
        <v>10.9</v>
      </c>
    </row>
    <row r="770" spans="1:3">
      <c r="A770" s="3">
        <v>40697.5625</v>
      </c>
      <c r="B770" s="4">
        <v>34.86</v>
      </c>
      <c r="C770" s="4">
        <v>10.9</v>
      </c>
    </row>
    <row r="771" spans="1:3">
      <c r="A771" s="3">
        <v>40697.552083333336</v>
      </c>
      <c r="B771" s="4">
        <v>34.85</v>
      </c>
      <c r="C771" s="4">
        <v>10.9</v>
      </c>
    </row>
    <row r="772" spans="1:3">
      <c r="A772" s="3">
        <v>40697.541666666664</v>
      </c>
      <c r="B772" s="4">
        <v>34.83</v>
      </c>
      <c r="C772" s="4">
        <v>10.9</v>
      </c>
    </row>
    <row r="773" spans="1:3">
      <c r="A773" s="3">
        <v>40697.53125</v>
      </c>
      <c r="B773" s="4">
        <v>34.85</v>
      </c>
      <c r="C773" s="4">
        <v>10.9</v>
      </c>
    </row>
    <row r="774" spans="1:3">
      <c r="A774" s="3">
        <v>40697.520833333336</v>
      </c>
      <c r="B774" s="4">
        <v>34.85</v>
      </c>
      <c r="C774" s="4">
        <v>10.9</v>
      </c>
    </row>
    <row r="775" spans="1:3">
      <c r="A775" s="3">
        <v>40697.510416666664</v>
      </c>
      <c r="B775" s="4">
        <v>34.85</v>
      </c>
      <c r="C775" s="4">
        <v>10.9</v>
      </c>
    </row>
    <row r="776" spans="1:3">
      <c r="A776" s="3">
        <v>40697.5</v>
      </c>
      <c r="B776" s="4">
        <v>34.85</v>
      </c>
      <c r="C776" s="4">
        <v>10.9</v>
      </c>
    </row>
    <row r="777" spans="1:3">
      <c r="A777" s="3">
        <v>40697.489583333336</v>
      </c>
      <c r="B777" s="4">
        <v>34.85</v>
      </c>
      <c r="C777" s="4">
        <v>10.9</v>
      </c>
    </row>
    <row r="778" spans="1:3">
      <c r="A778" s="3">
        <v>40697.479166666664</v>
      </c>
      <c r="B778" s="4">
        <v>34.85</v>
      </c>
      <c r="C778" s="4">
        <v>10.9</v>
      </c>
    </row>
    <row r="779" spans="1:3">
      <c r="A779" s="3">
        <v>40697.46875</v>
      </c>
      <c r="B779" s="4">
        <v>34.83</v>
      </c>
      <c r="C779" s="4">
        <v>10.9</v>
      </c>
    </row>
    <row r="780" spans="1:3">
      <c r="A780" s="3">
        <v>40697.458333333336</v>
      </c>
      <c r="B780" s="4">
        <v>34.840000000000003</v>
      </c>
      <c r="C780" s="4">
        <v>10.9</v>
      </c>
    </row>
    <row r="781" spans="1:3">
      <c r="A781" s="3">
        <v>40697.447916666664</v>
      </c>
      <c r="B781" s="4">
        <v>34.840000000000003</v>
      </c>
      <c r="C781" s="4">
        <v>10.9</v>
      </c>
    </row>
    <row r="782" spans="1:3">
      <c r="A782" s="3">
        <v>40697.4375</v>
      </c>
      <c r="B782" s="4">
        <v>34.83</v>
      </c>
      <c r="C782" s="4">
        <v>10.9</v>
      </c>
    </row>
    <row r="783" spans="1:3">
      <c r="A783" s="3">
        <v>40697.427083333336</v>
      </c>
      <c r="B783" s="4">
        <v>34.840000000000003</v>
      </c>
      <c r="C783" s="4">
        <v>10.9</v>
      </c>
    </row>
    <row r="784" spans="1:3">
      <c r="A784" s="3">
        <v>40697.416666666664</v>
      </c>
      <c r="B784" s="4">
        <v>34.85</v>
      </c>
      <c r="C784" s="4">
        <v>10.9</v>
      </c>
    </row>
    <row r="785" spans="1:3">
      <c r="A785" s="3">
        <v>40697.40625</v>
      </c>
      <c r="B785" s="4">
        <v>34.85</v>
      </c>
      <c r="C785" s="4">
        <v>10.9</v>
      </c>
    </row>
    <row r="786" spans="1:3">
      <c r="A786" s="3">
        <v>40697.395833333336</v>
      </c>
      <c r="B786" s="4">
        <v>34.83</v>
      </c>
      <c r="C786" s="4">
        <v>10.9</v>
      </c>
    </row>
    <row r="787" spans="1:3">
      <c r="A787" s="3">
        <v>40697.385416666664</v>
      </c>
      <c r="B787" s="4">
        <v>34.85</v>
      </c>
      <c r="C787" s="4">
        <v>10.9</v>
      </c>
    </row>
    <row r="788" spans="1:3">
      <c r="A788" s="3">
        <v>40697.375</v>
      </c>
      <c r="B788" s="4">
        <v>34.82</v>
      </c>
      <c r="C788" s="4">
        <v>10.8</v>
      </c>
    </row>
    <row r="789" spans="1:3">
      <c r="A789" s="3">
        <v>40697.364583333336</v>
      </c>
      <c r="B789" s="4">
        <v>34.840000000000003</v>
      </c>
      <c r="C789" s="4">
        <v>10.9</v>
      </c>
    </row>
    <row r="790" spans="1:3">
      <c r="A790" s="3">
        <v>40697.354166666664</v>
      </c>
      <c r="B790" s="4">
        <v>34.83</v>
      </c>
      <c r="C790" s="4">
        <v>10.9</v>
      </c>
    </row>
    <row r="791" spans="1:3">
      <c r="A791" s="3">
        <v>40697.34375</v>
      </c>
      <c r="B791" s="4">
        <v>34.840000000000003</v>
      </c>
      <c r="C791" s="4">
        <v>10.9</v>
      </c>
    </row>
    <row r="792" spans="1:3">
      <c r="A792" s="3">
        <v>40697.333333333336</v>
      </c>
      <c r="B792" s="4">
        <v>34.85</v>
      </c>
      <c r="C792" s="4">
        <v>10.9</v>
      </c>
    </row>
    <row r="793" spans="1:3">
      <c r="A793" s="3">
        <v>40697.322916666664</v>
      </c>
      <c r="B793" s="4">
        <v>34.83</v>
      </c>
      <c r="C793" s="4">
        <v>10.9</v>
      </c>
    </row>
    <row r="794" spans="1:3">
      <c r="A794" s="3">
        <v>40697.3125</v>
      </c>
      <c r="B794" s="4">
        <v>34.83</v>
      </c>
      <c r="C794" s="4">
        <v>10.9</v>
      </c>
    </row>
    <row r="795" spans="1:3">
      <c r="A795" s="3">
        <v>40697.302083333336</v>
      </c>
      <c r="B795" s="4">
        <v>34.85</v>
      </c>
      <c r="C795" s="4">
        <v>10.9</v>
      </c>
    </row>
    <row r="796" spans="1:3">
      <c r="A796" s="3">
        <v>40697.291666666664</v>
      </c>
      <c r="B796" s="4">
        <v>34.840000000000003</v>
      </c>
      <c r="C796" s="4">
        <v>10.9</v>
      </c>
    </row>
    <row r="797" spans="1:3">
      <c r="A797" s="3">
        <v>40697.28125</v>
      </c>
      <c r="B797" s="4">
        <v>34.840000000000003</v>
      </c>
      <c r="C797" s="4">
        <v>10.9</v>
      </c>
    </row>
    <row r="798" spans="1:3">
      <c r="A798" s="3">
        <v>40697.270833333336</v>
      </c>
      <c r="B798" s="4">
        <v>34.85</v>
      </c>
      <c r="C798" s="4">
        <v>10.9</v>
      </c>
    </row>
    <row r="799" spans="1:3">
      <c r="A799" s="3">
        <v>40697.260416666664</v>
      </c>
      <c r="B799" s="4">
        <v>34.85</v>
      </c>
      <c r="C799" s="4">
        <v>10.9</v>
      </c>
    </row>
    <row r="800" spans="1:3">
      <c r="A800" s="3">
        <v>40697.25</v>
      </c>
      <c r="B800" s="4">
        <v>34.880000000000003</v>
      </c>
      <c r="C800" s="4">
        <v>11</v>
      </c>
    </row>
    <row r="801" spans="1:3">
      <c r="A801" s="3">
        <v>40697.239583333336</v>
      </c>
      <c r="B801" s="4">
        <v>34.880000000000003</v>
      </c>
      <c r="C801" s="4">
        <v>11</v>
      </c>
    </row>
    <row r="802" spans="1:3">
      <c r="A802" s="3">
        <v>40697.229166666664</v>
      </c>
      <c r="B802" s="4">
        <v>34.85</v>
      </c>
      <c r="C802" s="4">
        <v>10.9</v>
      </c>
    </row>
    <row r="803" spans="1:3">
      <c r="A803" s="3">
        <v>40697.21875</v>
      </c>
      <c r="B803" s="4">
        <v>34.909999999999997</v>
      </c>
      <c r="C803" s="4">
        <v>11.1</v>
      </c>
    </row>
    <row r="804" spans="1:3">
      <c r="A804" s="3">
        <v>40697.208333333336</v>
      </c>
      <c r="B804" s="4">
        <v>34.89</v>
      </c>
      <c r="C804" s="4">
        <v>11</v>
      </c>
    </row>
    <row r="805" spans="1:3">
      <c r="A805" s="3">
        <v>40697.197916666664</v>
      </c>
      <c r="B805" s="4">
        <v>34.94</v>
      </c>
      <c r="C805" s="4">
        <v>11.2</v>
      </c>
    </row>
    <row r="806" spans="1:3">
      <c r="A806" s="3">
        <v>40697.1875</v>
      </c>
      <c r="B806" s="4">
        <v>34.950000000000003</v>
      </c>
      <c r="C806" s="4">
        <v>11.2</v>
      </c>
    </row>
    <row r="807" spans="1:3">
      <c r="A807" s="3">
        <v>40697.177083333336</v>
      </c>
      <c r="B807" s="4">
        <v>34.950000000000003</v>
      </c>
      <c r="C807" s="4">
        <v>11.2</v>
      </c>
    </row>
    <row r="808" spans="1:3">
      <c r="A808" s="3">
        <v>40697.166666666664</v>
      </c>
      <c r="B808" s="4">
        <v>34.979999999999997</v>
      </c>
      <c r="C808" s="4">
        <v>11.3</v>
      </c>
    </row>
    <row r="809" spans="1:3">
      <c r="A809" s="3">
        <v>40697.15625</v>
      </c>
      <c r="B809" s="4">
        <v>35.01</v>
      </c>
      <c r="C809" s="4">
        <v>11.4</v>
      </c>
    </row>
    <row r="810" spans="1:3">
      <c r="A810" s="3">
        <v>40697.145833333336</v>
      </c>
      <c r="B810" s="4">
        <v>35.03</v>
      </c>
      <c r="C810" s="4">
        <v>11.5</v>
      </c>
    </row>
    <row r="811" spans="1:3">
      <c r="A811" s="3">
        <v>40697.135416666664</v>
      </c>
      <c r="B811" s="4">
        <v>35.06</v>
      </c>
      <c r="C811" s="4">
        <v>11.5</v>
      </c>
    </row>
    <row r="812" spans="1:3">
      <c r="A812" s="3">
        <v>40697.125</v>
      </c>
      <c r="B812" s="4">
        <v>35.08</v>
      </c>
      <c r="C812" s="4">
        <v>11.6</v>
      </c>
    </row>
    <row r="813" spans="1:3">
      <c r="A813" s="3">
        <v>40697.114583333336</v>
      </c>
      <c r="B813" s="4">
        <v>35.119999999999997</v>
      </c>
      <c r="C813" s="4">
        <v>11.7</v>
      </c>
    </row>
    <row r="814" spans="1:3">
      <c r="A814" s="3">
        <v>40697.104166666664</v>
      </c>
      <c r="B814" s="4">
        <v>35.15</v>
      </c>
      <c r="C814" s="4">
        <v>11.8</v>
      </c>
    </row>
    <row r="815" spans="1:3">
      <c r="A815" s="3">
        <v>40697.09375</v>
      </c>
      <c r="B815" s="4">
        <v>35.17</v>
      </c>
      <c r="C815" s="4">
        <v>11.9</v>
      </c>
    </row>
    <row r="816" spans="1:3">
      <c r="A816" s="3">
        <v>40697.083333333336</v>
      </c>
      <c r="B816" s="4">
        <v>35.200000000000003</v>
      </c>
      <c r="C816" s="4">
        <v>12</v>
      </c>
    </row>
    <row r="817" spans="1:3">
      <c r="A817" s="3">
        <v>40697.072916666664</v>
      </c>
      <c r="B817" s="4">
        <v>35.21</v>
      </c>
      <c r="C817" s="4">
        <v>12</v>
      </c>
    </row>
    <row r="818" spans="1:3">
      <c r="A818" s="3">
        <v>40697.0625</v>
      </c>
      <c r="B818" s="4">
        <v>35.22</v>
      </c>
      <c r="C818" s="4">
        <v>12</v>
      </c>
    </row>
    <row r="819" spans="1:3">
      <c r="A819" s="3">
        <v>40697.052083333336</v>
      </c>
      <c r="B819" s="4">
        <v>35.25</v>
      </c>
      <c r="C819" s="4">
        <v>12.1</v>
      </c>
    </row>
    <row r="820" spans="1:3">
      <c r="A820" s="3">
        <v>40697.041666666664</v>
      </c>
      <c r="B820" s="4">
        <v>35.270000000000003</v>
      </c>
      <c r="C820" s="4">
        <v>12.2</v>
      </c>
    </row>
    <row r="821" spans="1:3">
      <c r="A821" s="3">
        <v>40697.03125</v>
      </c>
      <c r="B821" s="4">
        <v>35.31</v>
      </c>
      <c r="C821" s="4">
        <v>12.3</v>
      </c>
    </row>
    <row r="822" spans="1:3">
      <c r="A822" s="3">
        <v>40697.020833333336</v>
      </c>
      <c r="B822" s="4">
        <v>35.340000000000003</v>
      </c>
      <c r="C822" s="4">
        <v>12.4</v>
      </c>
    </row>
    <row r="823" spans="1:3">
      <c r="A823" s="3">
        <v>40697.010416666664</v>
      </c>
      <c r="B823" s="4">
        <v>35.32</v>
      </c>
      <c r="C823" s="4">
        <v>12.3</v>
      </c>
    </row>
    <row r="824" spans="1:3">
      <c r="A824" s="3">
        <v>40697</v>
      </c>
      <c r="B824" s="4">
        <v>35.36</v>
      </c>
      <c r="C824" s="4">
        <v>12.4</v>
      </c>
    </row>
    <row r="825" spans="1:3">
      <c r="A825" s="3">
        <v>40696.989583333336</v>
      </c>
      <c r="B825" s="4">
        <v>35.36</v>
      </c>
      <c r="C825" s="4">
        <v>12.4</v>
      </c>
    </row>
    <row r="826" spans="1:3">
      <c r="A826" s="3">
        <v>40696.979166666664</v>
      </c>
      <c r="B826" s="4">
        <v>35.380000000000003</v>
      </c>
      <c r="C826" s="4">
        <v>12.5</v>
      </c>
    </row>
    <row r="827" spans="1:3">
      <c r="A827" s="3">
        <v>40696.96875</v>
      </c>
      <c r="B827" s="4">
        <v>35.409999999999997</v>
      </c>
      <c r="C827" s="4">
        <v>12.6</v>
      </c>
    </row>
    <row r="828" spans="1:3">
      <c r="A828" s="3">
        <v>40696.958333333336</v>
      </c>
      <c r="B828" s="4">
        <v>35.4</v>
      </c>
      <c r="C828" s="4">
        <v>12.6</v>
      </c>
    </row>
    <row r="829" spans="1:3">
      <c r="A829" s="3">
        <v>40696.947916666664</v>
      </c>
      <c r="B829" s="4">
        <v>35.42</v>
      </c>
      <c r="C829" s="4">
        <v>12.6</v>
      </c>
    </row>
    <row r="830" spans="1:3">
      <c r="A830" s="3">
        <v>40696.9375</v>
      </c>
      <c r="B830" s="4">
        <v>35.44</v>
      </c>
      <c r="C830" s="4">
        <v>12.7</v>
      </c>
    </row>
    <row r="831" spans="1:3">
      <c r="A831" s="3">
        <v>40696.927083333336</v>
      </c>
      <c r="B831" s="4">
        <v>35.44</v>
      </c>
      <c r="C831" s="4">
        <v>12.7</v>
      </c>
    </row>
    <row r="832" spans="1:3">
      <c r="A832" s="3">
        <v>40696.916666666664</v>
      </c>
      <c r="B832" s="4">
        <v>35.450000000000003</v>
      </c>
      <c r="C832" s="4">
        <v>12.7</v>
      </c>
    </row>
    <row r="833" spans="1:3">
      <c r="A833" s="3">
        <v>40696.90625</v>
      </c>
      <c r="B833" s="4">
        <v>35.44</v>
      </c>
      <c r="C833" s="4">
        <v>12.7</v>
      </c>
    </row>
    <row r="834" spans="1:3">
      <c r="A834" s="3">
        <v>40696.895833333336</v>
      </c>
      <c r="B834" s="4">
        <v>35.44</v>
      </c>
      <c r="C834" s="4">
        <v>12.7</v>
      </c>
    </row>
    <row r="835" spans="1:3">
      <c r="A835" s="3">
        <v>40696.885416666664</v>
      </c>
      <c r="B835" s="4">
        <v>35.44</v>
      </c>
      <c r="C835" s="4">
        <v>12.7</v>
      </c>
    </row>
    <row r="836" spans="1:3">
      <c r="A836" s="3">
        <v>40696.875</v>
      </c>
      <c r="B836" s="4">
        <v>35.43</v>
      </c>
      <c r="C836" s="4">
        <v>12.7</v>
      </c>
    </row>
    <row r="837" spans="1:3">
      <c r="A837" s="3">
        <v>40696.864583333336</v>
      </c>
      <c r="B837" s="4">
        <v>35.450000000000003</v>
      </c>
      <c r="C837" s="4">
        <v>12.7</v>
      </c>
    </row>
    <row r="838" spans="1:3">
      <c r="A838" s="3">
        <v>40696.854166666664</v>
      </c>
      <c r="B838" s="4">
        <v>35.43</v>
      </c>
      <c r="C838" s="4">
        <v>12.7</v>
      </c>
    </row>
    <row r="839" spans="1:3">
      <c r="A839" s="3">
        <v>40696.84375</v>
      </c>
      <c r="B839" s="4">
        <v>35.42</v>
      </c>
      <c r="C839" s="4">
        <v>12.6</v>
      </c>
    </row>
    <row r="840" spans="1:3">
      <c r="A840" s="3">
        <v>40696.833333333336</v>
      </c>
      <c r="B840" s="4">
        <v>35.450000000000003</v>
      </c>
      <c r="C840" s="4">
        <v>12.7</v>
      </c>
    </row>
    <row r="841" spans="1:3">
      <c r="A841" s="3">
        <v>40696.822916666664</v>
      </c>
      <c r="B841" s="4">
        <v>35.43</v>
      </c>
      <c r="C841" s="4">
        <v>12.7</v>
      </c>
    </row>
    <row r="842" spans="1:3">
      <c r="A842" s="3">
        <v>40696.8125</v>
      </c>
      <c r="B842" s="4">
        <v>35.409999999999997</v>
      </c>
      <c r="C842" s="4">
        <v>12.6</v>
      </c>
    </row>
    <row r="843" spans="1:3">
      <c r="A843" s="3">
        <v>40696.802083333336</v>
      </c>
      <c r="B843" s="4">
        <v>35.42</v>
      </c>
      <c r="C843" s="4">
        <v>12.6</v>
      </c>
    </row>
    <row r="844" spans="1:3">
      <c r="A844" s="3">
        <v>40696.791666666664</v>
      </c>
      <c r="B844" s="4">
        <v>35.42</v>
      </c>
      <c r="C844" s="4">
        <v>12.6</v>
      </c>
    </row>
    <row r="845" spans="1:3">
      <c r="A845" s="3">
        <v>40696.78125</v>
      </c>
      <c r="B845" s="4">
        <v>35.42</v>
      </c>
      <c r="C845" s="4">
        <v>12.6</v>
      </c>
    </row>
    <row r="846" spans="1:3">
      <c r="A846" s="3">
        <v>40696.770833333336</v>
      </c>
      <c r="B846" s="4">
        <v>35.42</v>
      </c>
      <c r="C846" s="4">
        <v>12.6</v>
      </c>
    </row>
    <row r="847" spans="1:3">
      <c r="A847" s="3">
        <v>40696.760416666664</v>
      </c>
      <c r="B847" s="4">
        <v>35.380000000000003</v>
      </c>
      <c r="C847" s="4">
        <v>12.5</v>
      </c>
    </row>
    <row r="848" spans="1:3">
      <c r="A848" s="3">
        <v>40696.75</v>
      </c>
      <c r="B848" s="4">
        <v>35.44</v>
      </c>
      <c r="C848" s="4">
        <v>12.7</v>
      </c>
    </row>
    <row r="849" spans="1:3">
      <c r="A849" s="3">
        <v>40696.739583333336</v>
      </c>
      <c r="B849" s="4">
        <v>35.369999999999997</v>
      </c>
      <c r="C849" s="4">
        <v>12.5</v>
      </c>
    </row>
    <row r="850" spans="1:3">
      <c r="A850" s="3">
        <v>40696.729166666664</v>
      </c>
      <c r="B850" s="4">
        <v>35.4</v>
      </c>
      <c r="C850" s="4">
        <v>12.6</v>
      </c>
    </row>
    <row r="851" spans="1:3">
      <c r="A851" s="3">
        <v>40696.71875</v>
      </c>
      <c r="B851" s="4">
        <v>35.380000000000003</v>
      </c>
      <c r="C851" s="4">
        <v>12.5</v>
      </c>
    </row>
    <row r="852" spans="1:3">
      <c r="A852" s="3">
        <v>40696.708333333336</v>
      </c>
      <c r="B852" s="4">
        <v>35.380000000000003</v>
      </c>
      <c r="C852" s="4">
        <v>12.5</v>
      </c>
    </row>
    <row r="853" spans="1:3">
      <c r="A853" s="3">
        <v>40696.697916666664</v>
      </c>
      <c r="B853" s="4">
        <v>35.36</v>
      </c>
      <c r="C853" s="4">
        <v>12.4</v>
      </c>
    </row>
    <row r="854" spans="1:3">
      <c r="A854" s="3">
        <v>40696.6875</v>
      </c>
      <c r="B854" s="4">
        <v>35.42</v>
      </c>
      <c r="C854" s="4">
        <v>12.6</v>
      </c>
    </row>
    <row r="855" spans="1:3">
      <c r="A855" s="3">
        <v>40696.677083333336</v>
      </c>
      <c r="B855" s="4">
        <v>35.369999999999997</v>
      </c>
      <c r="C855" s="4">
        <v>12.5</v>
      </c>
    </row>
    <row r="856" spans="1:3">
      <c r="A856" s="3">
        <v>40696.666666666664</v>
      </c>
      <c r="B856" s="4">
        <v>35.380000000000003</v>
      </c>
      <c r="C856" s="4">
        <v>12.5</v>
      </c>
    </row>
    <row r="857" spans="1:3">
      <c r="A857" s="3">
        <v>40696.65625</v>
      </c>
      <c r="B857" s="4">
        <v>35.369999999999997</v>
      </c>
      <c r="C857" s="4">
        <v>12.5</v>
      </c>
    </row>
    <row r="858" spans="1:3">
      <c r="A858" s="3">
        <v>40696.645833333336</v>
      </c>
      <c r="B858" s="4">
        <v>35.36</v>
      </c>
      <c r="C858" s="4">
        <v>12.4</v>
      </c>
    </row>
    <row r="859" spans="1:3">
      <c r="A859" s="3">
        <v>40696.635416666664</v>
      </c>
      <c r="B859" s="4">
        <v>35.340000000000003</v>
      </c>
      <c r="C859" s="4">
        <v>12.4</v>
      </c>
    </row>
    <row r="860" spans="1:3">
      <c r="A860" s="3">
        <v>40696.625</v>
      </c>
      <c r="B860" s="4">
        <v>35.340000000000003</v>
      </c>
      <c r="C860" s="4">
        <v>12.4</v>
      </c>
    </row>
    <row r="861" spans="1:3">
      <c r="A861" s="3">
        <v>40696.614583333336</v>
      </c>
      <c r="B861" s="4">
        <v>35.35</v>
      </c>
      <c r="C861" s="4">
        <v>12.4</v>
      </c>
    </row>
    <row r="862" spans="1:3">
      <c r="A862" s="3">
        <v>40696.604166666664</v>
      </c>
      <c r="B862" s="4">
        <v>35.340000000000003</v>
      </c>
      <c r="C862" s="4">
        <v>12.4</v>
      </c>
    </row>
    <row r="863" spans="1:3">
      <c r="A863" s="3">
        <v>40696.59375</v>
      </c>
      <c r="B863" s="4">
        <v>35.32</v>
      </c>
      <c r="C863" s="4">
        <v>12.3</v>
      </c>
    </row>
    <row r="864" spans="1:3">
      <c r="A864" s="3">
        <v>40696.583333333336</v>
      </c>
      <c r="B864" s="4">
        <v>35.35</v>
      </c>
      <c r="C864" s="4">
        <v>12.4</v>
      </c>
    </row>
    <row r="865" spans="1:3">
      <c r="A865" s="3">
        <v>40696.572916666664</v>
      </c>
      <c r="B865" s="4">
        <v>35.340000000000003</v>
      </c>
      <c r="C865" s="4">
        <v>12.4</v>
      </c>
    </row>
    <row r="866" spans="1:3">
      <c r="A866" s="3">
        <v>40696.5625</v>
      </c>
      <c r="B866" s="4">
        <v>35.33</v>
      </c>
      <c r="C866" s="4">
        <v>12.4</v>
      </c>
    </row>
    <row r="867" spans="1:3">
      <c r="A867" s="3">
        <v>40696.552083333336</v>
      </c>
      <c r="B867" s="4">
        <v>35.36</v>
      </c>
      <c r="C867" s="4">
        <v>12.4</v>
      </c>
    </row>
    <row r="868" spans="1:3">
      <c r="A868" s="3">
        <v>40696.541666666664</v>
      </c>
      <c r="B868" s="4">
        <v>35.32</v>
      </c>
      <c r="C868" s="4">
        <v>12.3</v>
      </c>
    </row>
    <row r="869" spans="1:3">
      <c r="A869" s="3">
        <v>40696.53125</v>
      </c>
      <c r="B869" s="4">
        <v>35.340000000000003</v>
      </c>
      <c r="C869" s="4">
        <v>12.4</v>
      </c>
    </row>
    <row r="870" spans="1:3">
      <c r="A870" s="3">
        <v>40696.520833333336</v>
      </c>
      <c r="B870" s="4">
        <v>35.32</v>
      </c>
      <c r="C870" s="4">
        <v>12.3</v>
      </c>
    </row>
    <row r="871" spans="1:3">
      <c r="A871" s="3">
        <v>40696.510416666664</v>
      </c>
      <c r="B871" s="4">
        <v>35.340000000000003</v>
      </c>
      <c r="C871" s="4">
        <v>12.4</v>
      </c>
    </row>
    <row r="872" spans="1:3">
      <c r="A872" s="3">
        <v>40696.5</v>
      </c>
      <c r="B872" s="4">
        <v>35.32</v>
      </c>
      <c r="C872" s="4">
        <v>12.3</v>
      </c>
    </row>
    <row r="873" spans="1:3">
      <c r="A873" s="3">
        <v>40696.489583333336</v>
      </c>
      <c r="B873" s="4">
        <v>35.32</v>
      </c>
      <c r="C873" s="4">
        <v>12.3</v>
      </c>
    </row>
    <row r="874" spans="1:3">
      <c r="A874" s="3">
        <v>40696.479166666664</v>
      </c>
      <c r="B874" s="4">
        <v>35.32</v>
      </c>
      <c r="C874" s="4">
        <v>12.3</v>
      </c>
    </row>
    <row r="875" spans="1:3">
      <c r="A875" s="3">
        <v>40696.46875</v>
      </c>
      <c r="B875" s="4">
        <v>35.31</v>
      </c>
      <c r="C875" s="4">
        <v>12.3</v>
      </c>
    </row>
    <row r="876" spans="1:3">
      <c r="A876" s="3">
        <v>40696.458333333336</v>
      </c>
      <c r="B876" s="4">
        <v>35.32</v>
      </c>
      <c r="C876" s="4">
        <v>12.3</v>
      </c>
    </row>
    <row r="877" spans="1:3">
      <c r="A877" s="3">
        <v>40696.447916666664</v>
      </c>
      <c r="B877" s="4">
        <v>35.299999999999997</v>
      </c>
      <c r="C877" s="4">
        <v>12.3</v>
      </c>
    </row>
    <row r="878" spans="1:3">
      <c r="A878" s="3">
        <v>40696.4375</v>
      </c>
      <c r="B878" s="4">
        <v>35.29</v>
      </c>
      <c r="C878" s="4">
        <v>12.2</v>
      </c>
    </row>
    <row r="879" spans="1:3">
      <c r="A879" s="3">
        <v>40696.427083333336</v>
      </c>
      <c r="B879" s="4">
        <v>35.340000000000003</v>
      </c>
      <c r="C879" s="4">
        <v>12.4</v>
      </c>
    </row>
    <row r="880" spans="1:3">
      <c r="A880" s="3">
        <v>40696.416666666664</v>
      </c>
      <c r="B880" s="4">
        <v>35.33</v>
      </c>
      <c r="C880" s="4">
        <v>12.4</v>
      </c>
    </row>
    <row r="881" spans="1:3">
      <c r="A881" s="3">
        <v>40696.40625</v>
      </c>
      <c r="B881" s="4">
        <v>35.32</v>
      </c>
      <c r="C881" s="4">
        <v>12.3</v>
      </c>
    </row>
    <row r="882" spans="1:3">
      <c r="A882" s="3">
        <v>40696.395833333336</v>
      </c>
      <c r="B882" s="4">
        <v>35.340000000000003</v>
      </c>
      <c r="C882" s="4">
        <v>12.4</v>
      </c>
    </row>
    <row r="883" spans="1:3">
      <c r="A883" s="3">
        <v>40696.385416666664</v>
      </c>
      <c r="B883" s="4">
        <v>35.33</v>
      </c>
      <c r="C883" s="4">
        <v>12.4</v>
      </c>
    </row>
    <row r="884" spans="1:3">
      <c r="A884" s="3">
        <v>40696.375</v>
      </c>
      <c r="B884" s="4">
        <v>35.340000000000003</v>
      </c>
      <c r="C884" s="4">
        <v>12.4</v>
      </c>
    </row>
    <row r="885" spans="1:3">
      <c r="A885" s="3">
        <v>40696.364583333336</v>
      </c>
      <c r="B885" s="4">
        <v>35.340000000000003</v>
      </c>
      <c r="C885" s="4">
        <v>12.4</v>
      </c>
    </row>
    <row r="886" spans="1:3">
      <c r="A886" s="3">
        <v>40696.354166666664</v>
      </c>
      <c r="B886" s="4">
        <v>35.29</v>
      </c>
      <c r="C886" s="4">
        <v>12.2</v>
      </c>
    </row>
    <row r="887" spans="1:3">
      <c r="A887" s="3">
        <v>40696.34375</v>
      </c>
      <c r="B887" s="4">
        <v>35.32</v>
      </c>
      <c r="C887" s="4">
        <v>12.3</v>
      </c>
    </row>
    <row r="888" spans="1:3">
      <c r="A888" s="3">
        <v>40696.333333333336</v>
      </c>
      <c r="B888" s="4">
        <v>35.32</v>
      </c>
      <c r="C888" s="4">
        <v>12.3</v>
      </c>
    </row>
    <row r="889" spans="1:3">
      <c r="A889" s="3">
        <v>40696.322916666664</v>
      </c>
      <c r="B889" s="4">
        <v>35.32</v>
      </c>
      <c r="C889" s="4">
        <v>12.3</v>
      </c>
    </row>
    <row r="890" spans="1:3">
      <c r="A890" s="3">
        <v>40696.3125</v>
      </c>
      <c r="B890" s="4">
        <v>35.29</v>
      </c>
      <c r="C890" s="4">
        <v>12.2</v>
      </c>
    </row>
    <row r="891" spans="1:3">
      <c r="A891" s="3">
        <v>40696.302083333336</v>
      </c>
      <c r="B891" s="4">
        <v>35.35</v>
      </c>
      <c r="C891" s="4">
        <v>12.4</v>
      </c>
    </row>
    <row r="892" spans="1:3">
      <c r="A892" s="3">
        <v>40696.291666666664</v>
      </c>
      <c r="B892" s="4">
        <v>35.32</v>
      </c>
      <c r="C892" s="4">
        <v>12.3</v>
      </c>
    </row>
    <row r="893" spans="1:3">
      <c r="A893" s="3">
        <v>40696.28125</v>
      </c>
      <c r="B893" s="4">
        <v>35.33</v>
      </c>
      <c r="C893" s="4">
        <v>12.4</v>
      </c>
    </row>
    <row r="894" spans="1:3">
      <c r="A894" s="3">
        <v>40696.270833333336</v>
      </c>
      <c r="B894" s="4">
        <v>35.32</v>
      </c>
      <c r="C894" s="4">
        <v>12.3</v>
      </c>
    </row>
    <row r="895" spans="1:3">
      <c r="A895" s="3">
        <v>40696.260416666664</v>
      </c>
      <c r="B895" s="4">
        <v>35.36</v>
      </c>
      <c r="C895" s="4">
        <v>12.4</v>
      </c>
    </row>
    <row r="896" spans="1:3">
      <c r="A896" s="3">
        <v>40696.25</v>
      </c>
      <c r="B896" s="4">
        <v>35.36</v>
      </c>
      <c r="C896" s="4">
        <v>12.4</v>
      </c>
    </row>
    <row r="897" spans="1:3">
      <c r="A897" s="3">
        <v>40696.239583333336</v>
      </c>
      <c r="B897" s="4">
        <v>35.299999999999997</v>
      </c>
      <c r="C897" s="4">
        <v>12.3</v>
      </c>
    </row>
    <row r="898" spans="1:3">
      <c r="A898" s="3">
        <v>40696.229166666664</v>
      </c>
      <c r="B898" s="4">
        <v>35.369999999999997</v>
      </c>
      <c r="C898" s="4">
        <v>12.5</v>
      </c>
    </row>
    <row r="899" spans="1:3">
      <c r="A899" s="3">
        <v>40696.21875</v>
      </c>
      <c r="B899" s="4">
        <v>35.33</v>
      </c>
      <c r="C899" s="4">
        <v>12.4</v>
      </c>
    </row>
    <row r="900" spans="1:3">
      <c r="A900" s="3">
        <v>40696.208333333336</v>
      </c>
      <c r="B900" s="4">
        <v>35.35</v>
      </c>
      <c r="C900" s="4">
        <v>12.4</v>
      </c>
    </row>
    <row r="901" spans="1:3">
      <c r="A901" s="3">
        <v>40696.197916666664</v>
      </c>
      <c r="B901" s="4">
        <v>35.36</v>
      </c>
      <c r="C901" s="4">
        <v>12.4</v>
      </c>
    </row>
    <row r="902" spans="1:3">
      <c r="A902" s="3">
        <v>40696.1875</v>
      </c>
      <c r="B902" s="4">
        <v>35.35</v>
      </c>
      <c r="C902" s="4">
        <v>12.4</v>
      </c>
    </row>
    <row r="903" spans="1:3">
      <c r="A903" s="3">
        <v>40696.177083333336</v>
      </c>
      <c r="B903" s="4">
        <v>35.369999999999997</v>
      </c>
      <c r="C903" s="4">
        <v>12.5</v>
      </c>
    </row>
    <row r="904" spans="1:3">
      <c r="A904" s="3">
        <v>40696.166666666664</v>
      </c>
      <c r="B904" s="4">
        <v>35.340000000000003</v>
      </c>
      <c r="C904" s="4">
        <v>12.4</v>
      </c>
    </row>
    <row r="905" spans="1:3">
      <c r="A905" s="3">
        <v>40696.15625</v>
      </c>
      <c r="B905" s="4">
        <v>35.36</v>
      </c>
      <c r="C905" s="4">
        <v>12.4</v>
      </c>
    </row>
    <row r="906" spans="1:3">
      <c r="A906" s="3">
        <v>40696.145833333336</v>
      </c>
      <c r="B906" s="4">
        <v>35.33</v>
      </c>
      <c r="C906" s="4">
        <v>12.4</v>
      </c>
    </row>
    <row r="907" spans="1:3">
      <c r="A907" s="3">
        <v>40696.135416666664</v>
      </c>
      <c r="B907" s="4">
        <v>35.340000000000003</v>
      </c>
      <c r="C907" s="4">
        <v>12.4</v>
      </c>
    </row>
    <row r="908" spans="1:3">
      <c r="A908" s="3">
        <v>40696.125</v>
      </c>
      <c r="B908" s="4">
        <v>35.32</v>
      </c>
      <c r="C908" s="4">
        <v>12.3</v>
      </c>
    </row>
    <row r="909" spans="1:3">
      <c r="A909" s="3">
        <v>40696.114583333336</v>
      </c>
      <c r="B909" s="4">
        <v>35.33</v>
      </c>
      <c r="C909" s="4">
        <v>12.4</v>
      </c>
    </row>
    <row r="910" spans="1:3">
      <c r="A910" s="3">
        <v>40696.104166666664</v>
      </c>
      <c r="B910" s="4">
        <v>35.35</v>
      </c>
      <c r="C910" s="4">
        <v>12.4</v>
      </c>
    </row>
    <row r="911" spans="1:3">
      <c r="A911" s="3">
        <v>40696.09375</v>
      </c>
      <c r="B911" s="4">
        <v>35.340000000000003</v>
      </c>
      <c r="C911" s="4">
        <v>12.4</v>
      </c>
    </row>
    <row r="912" spans="1:3">
      <c r="A912" s="3">
        <v>40696.083333333336</v>
      </c>
      <c r="B912" s="4">
        <v>35.33</v>
      </c>
      <c r="C912" s="4">
        <v>12.4</v>
      </c>
    </row>
    <row r="913" spans="1:3">
      <c r="A913" s="3">
        <v>40696.072916666664</v>
      </c>
      <c r="B913" s="4">
        <v>35.33</v>
      </c>
      <c r="C913" s="4">
        <v>12.4</v>
      </c>
    </row>
    <row r="914" spans="1:3">
      <c r="A914" s="3">
        <v>40696.0625</v>
      </c>
      <c r="B914" s="4">
        <v>35.31</v>
      </c>
      <c r="C914" s="4">
        <v>12.3</v>
      </c>
    </row>
    <row r="915" spans="1:3">
      <c r="A915" s="3">
        <v>40696.052083333336</v>
      </c>
      <c r="B915" s="4">
        <v>35.31</v>
      </c>
      <c r="C915" s="4">
        <v>12.3</v>
      </c>
    </row>
    <row r="916" spans="1:3">
      <c r="A916" s="3">
        <v>40696.041666666664</v>
      </c>
      <c r="B916" s="4">
        <v>35.340000000000003</v>
      </c>
      <c r="C916" s="4">
        <v>12.4</v>
      </c>
    </row>
    <row r="917" spans="1:3">
      <c r="A917" s="3">
        <v>40696.03125</v>
      </c>
      <c r="B917" s="4">
        <v>35.340000000000003</v>
      </c>
      <c r="C917" s="4">
        <v>12.4</v>
      </c>
    </row>
    <row r="918" spans="1:3">
      <c r="A918" s="3">
        <v>40696.020833333336</v>
      </c>
      <c r="B918" s="4">
        <v>35.31</v>
      </c>
      <c r="C918" s="4">
        <v>12.3</v>
      </c>
    </row>
    <row r="919" spans="1:3">
      <c r="A919" s="3">
        <v>40696.010416666664</v>
      </c>
      <c r="B919" s="4">
        <v>35.340000000000003</v>
      </c>
      <c r="C919" s="4">
        <v>12.4</v>
      </c>
    </row>
    <row r="920" spans="1:3">
      <c r="A920" s="3">
        <v>40696</v>
      </c>
      <c r="B920" s="4">
        <v>35.31</v>
      </c>
      <c r="C920" s="4">
        <v>12.3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8"/>
  <sheetViews>
    <sheetView topLeftCell="A25" workbookViewId="0">
      <selection activeCell="A41" sqref="A41:I42"/>
    </sheetView>
  </sheetViews>
  <sheetFormatPr defaultRowHeight="15"/>
  <sheetData>
    <row r="1" spans="1:9">
      <c r="A1" s="28" t="s">
        <v>51</v>
      </c>
    </row>
    <row r="2" spans="1:9">
      <c r="A2" s="60" t="s">
        <v>34</v>
      </c>
      <c r="B2" s="60"/>
      <c r="C2" s="60"/>
      <c r="D2" s="60"/>
      <c r="E2" s="60"/>
      <c r="F2" s="60"/>
      <c r="G2" s="60"/>
      <c r="H2" s="60"/>
      <c r="I2" s="60"/>
    </row>
    <row r="3" spans="1:9" ht="15" customHeight="1">
      <c r="A3" s="49"/>
      <c r="B3" s="51" t="s">
        <v>35</v>
      </c>
      <c r="C3" s="52"/>
      <c r="D3" s="52"/>
      <c r="E3" s="52"/>
      <c r="F3" s="52"/>
      <c r="G3" s="52"/>
      <c r="H3" s="52"/>
      <c r="I3" s="53"/>
    </row>
    <row r="4" spans="1:9">
      <c r="A4" s="50"/>
      <c r="B4" s="30">
        <v>1.0101</v>
      </c>
      <c r="C4" s="30">
        <v>2</v>
      </c>
      <c r="D4" s="30">
        <v>5</v>
      </c>
      <c r="E4" s="30">
        <v>10</v>
      </c>
      <c r="F4" s="30">
        <v>25</v>
      </c>
      <c r="G4" s="30">
        <v>50</v>
      </c>
      <c r="H4" s="30">
        <v>100</v>
      </c>
      <c r="I4" s="30">
        <v>200</v>
      </c>
    </row>
    <row r="5" spans="1:9" ht="45">
      <c r="A5" s="31" t="s">
        <v>36</v>
      </c>
      <c r="B5" s="54" t="s">
        <v>38</v>
      </c>
      <c r="C5" s="55"/>
      <c r="D5" s="55"/>
      <c r="E5" s="55"/>
      <c r="F5" s="55"/>
      <c r="G5" s="55"/>
      <c r="H5" s="55"/>
      <c r="I5" s="56"/>
    </row>
    <row r="6" spans="1:9">
      <c r="A6" s="32"/>
      <c r="B6" s="57"/>
      <c r="C6" s="58"/>
      <c r="D6" s="58"/>
      <c r="E6" s="58"/>
      <c r="F6" s="58"/>
      <c r="G6" s="58"/>
      <c r="H6" s="58"/>
      <c r="I6" s="59"/>
    </row>
    <row r="7" spans="1:9">
      <c r="A7" s="33" t="s">
        <v>37</v>
      </c>
      <c r="B7" s="30">
        <v>99</v>
      </c>
      <c r="C7" s="30">
        <v>50</v>
      </c>
      <c r="D7" s="30">
        <v>20</v>
      </c>
      <c r="E7" s="30">
        <v>10</v>
      </c>
      <c r="F7" s="30">
        <v>4</v>
      </c>
      <c r="G7" s="30">
        <v>2</v>
      </c>
      <c r="H7" s="30">
        <v>1</v>
      </c>
      <c r="I7" s="30">
        <v>0.5</v>
      </c>
    </row>
    <row r="8" spans="1:9">
      <c r="A8" s="29">
        <v>3</v>
      </c>
      <c r="B8" s="29">
        <v>-0.66700000000000004</v>
      </c>
      <c r="C8" s="29">
        <v>-0.39600000000000002</v>
      </c>
      <c r="D8" s="29">
        <v>0.42</v>
      </c>
      <c r="E8" s="29">
        <v>1.18</v>
      </c>
      <c r="F8" s="29">
        <v>2.278</v>
      </c>
      <c r="G8" s="29">
        <v>3.1520000000000001</v>
      </c>
      <c r="H8" s="29">
        <v>4.0510000000000002</v>
      </c>
      <c r="I8" s="29">
        <v>4.97</v>
      </c>
    </row>
    <row r="9" spans="1:9">
      <c r="A9" s="29">
        <v>2.9</v>
      </c>
      <c r="B9" s="29">
        <v>-0.69</v>
      </c>
      <c r="C9" s="29">
        <v>-0.39</v>
      </c>
      <c r="D9" s="29">
        <v>0.44</v>
      </c>
      <c r="E9" s="29">
        <v>1.1950000000000001</v>
      </c>
      <c r="F9" s="29">
        <v>2.2770000000000001</v>
      </c>
      <c r="G9" s="29">
        <v>3.1339999999999999</v>
      </c>
      <c r="H9" s="29">
        <v>4.0129999999999999</v>
      </c>
      <c r="I9" s="29">
        <v>4.9039999999999999</v>
      </c>
    </row>
    <row r="10" spans="1:9">
      <c r="A10" s="29">
        <v>2.8</v>
      </c>
      <c r="B10" s="29">
        <v>-0.71399999999999997</v>
      </c>
      <c r="C10" s="29">
        <v>-0.38400000000000001</v>
      </c>
      <c r="D10" s="29">
        <v>0.46</v>
      </c>
      <c r="E10" s="29">
        <v>1.21</v>
      </c>
      <c r="F10" s="29">
        <v>2.2749999999999999</v>
      </c>
      <c r="G10" s="29">
        <v>3.1139999999999999</v>
      </c>
      <c r="H10" s="29">
        <v>3.9729999999999999</v>
      </c>
      <c r="I10" s="29">
        <v>4.8470000000000004</v>
      </c>
    </row>
    <row r="11" spans="1:9">
      <c r="A11" s="29">
        <v>2.7</v>
      </c>
      <c r="B11" s="29">
        <v>-0.74</v>
      </c>
      <c r="C11" s="29">
        <v>-0.376</v>
      </c>
      <c r="D11" s="29">
        <v>0.47899999999999998</v>
      </c>
      <c r="E11" s="29">
        <v>1.224</v>
      </c>
      <c r="F11" s="29">
        <v>2.2719999999999998</v>
      </c>
      <c r="G11" s="29">
        <v>3.093</v>
      </c>
      <c r="H11" s="29">
        <v>3.9319999999999999</v>
      </c>
      <c r="I11" s="29">
        <v>4.7830000000000004</v>
      </c>
    </row>
    <row r="12" spans="1:9">
      <c r="A12" s="29">
        <v>2.6</v>
      </c>
      <c r="B12" s="29">
        <v>-0.76900000000000002</v>
      </c>
      <c r="C12" s="29">
        <v>-0.36799999999999999</v>
      </c>
      <c r="D12" s="29">
        <v>0.499</v>
      </c>
      <c r="E12" s="29">
        <v>1.238</v>
      </c>
      <c r="F12" s="29">
        <v>2.2669999999999999</v>
      </c>
      <c r="G12" s="29">
        <v>3.0710000000000002</v>
      </c>
      <c r="H12" s="29">
        <v>3.8889999999999998</v>
      </c>
      <c r="I12" s="29">
        <v>4.718</v>
      </c>
    </row>
    <row r="13" spans="1:9">
      <c r="A13" s="29">
        <v>2.5</v>
      </c>
      <c r="B13" s="29">
        <v>-0.79900000000000004</v>
      </c>
      <c r="C13" s="29">
        <v>-0.36</v>
      </c>
      <c r="D13" s="29">
        <v>0.51800000000000002</v>
      </c>
      <c r="E13" s="29">
        <v>1.25</v>
      </c>
      <c r="F13" s="29">
        <v>2.262</v>
      </c>
      <c r="G13" s="29">
        <v>3.048</v>
      </c>
      <c r="H13" s="29">
        <v>3.8450000000000002</v>
      </c>
      <c r="I13" s="29">
        <v>4.6520000000000001</v>
      </c>
    </row>
    <row r="14" spans="1:9">
      <c r="A14" s="29">
        <v>2.4</v>
      </c>
      <c r="B14" s="29">
        <v>-0.83199999999999996</v>
      </c>
      <c r="C14" s="29">
        <v>-0.35099999999999998</v>
      </c>
      <c r="D14" s="29">
        <v>0.53700000000000003</v>
      </c>
      <c r="E14" s="29">
        <v>1.262</v>
      </c>
      <c r="F14" s="29">
        <v>2.2559999999999998</v>
      </c>
      <c r="G14" s="29">
        <v>3.0230000000000001</v>
      </c>
      <c r="H14" s="29">
        <v>3.8</v>
      </c>
      <c r="I14" s="29">
        <v>4.5839999999999996</v>
      </c>
    </row>
    <row r="15" spans="1:9">
      <c r="A15" s="29">
        <v>2.2999999999999998</v>
      </c>
      <c r="B15" s="29">
        <v>-0.86699999999999999</v>
      </c>
      <c r="C15" s="29">
        <v>-0.34100000000000003</v>
      </c>
      <c r="D15" s="29">
        <v>0.55500000000000005</v>
      </c>
      <c r="E15" s="29">
        <v>1.274</v>
      </c>
      <c r="F15" s="29">
        <v>2.2480000000000002</v>
      </c>
      <c r="G15" s="29">
        <v>2.9969999999999999</v>
      </c>
      <c r="H15" s="29">
        <v>3.7530000000000001</v>
      </c>
      <c r="I15" s="29">
        <v>4.5149999999999997</v>
      </c>
    </row>
    <row r="16" spans="1:9">
      <c r="A16" s="29">
        <v>2.2000000000000002</v>
      </c>
      <c r="B16" s="29">
        <v>-0.90500000000000003</v>
      </c>
      <c r="C16" s="29">
        <v>-0.33</v>
      </c>
      <c r="D16" s="29">
        <v>0.57399999999999995</v>
      </c>
      <c r="E16" s="29">
        <v>1.284</v>
      </c>
      <c r="F16" s="29">
        <v>2.2400000000000002</v>
      </c>
      <c r="G16" s="29">
        <v>2.97</v>
      </c>
      <c r="H16" s="29">
        <v>3.7050000000000001</v>
      </c>
      <c r="I16" s="29">
        <v>4.444</v>
      </c>
    </row>
    <row r="17" spans="1:9">
      <c r="A17" s="29">
        <v>2.1</v>
      </c>
      <c r="B17" s="29">
        <v>-0.94599999999999995</v>
      </c>
      <c r="C17" s="29">
        <v>-0.31900000000000001</v>
      </c>
      <c r="D17" s="29">
        <v>0.59199999999999997</v>
      </c>
      <c r="E17" s="29">
        <v>1.294</v>
      </c>
      <c r="F17" s="29">
        <v>2.23</v>
      </c>
      <c r="G17" s="29">
        <v>2.9420000000000002</v>
      </c>
      <c r="H17" s="29">
        <v>3.6560000000000001</v>
      </c>
      <c r="I17" s="29">
        <v>4.3719999999999999</v>
      </c>
    </row>
    <row r="18" spans="1:9">
      <c r="A18" s="29">
        <v>2</v>
      </c>
      <c r="B18" s="29">
        <v>-0.99</v>
      </c>
      <c r="C18" s="29">
        <v>-0.307</v>
      </c>
      <c r="D18" s="29">
        <v>0.60899999999999999</v>
      </c>
      <c r="E18" s="29">
        <v>1.302</v>
      </c>
      <c r="F18" s="29">
        <v>2.2189999999999999</v>
      </c>
      <c r="G18" s="29">
        <v>2.9119999999999999</v>
      </c>
      <c r="H18" s="29">
        <v>3.605</v>
      </c>
      <c r="I18" s="29">
        <v>4.298</v>
      </c>
    </row>
    <row r="19" spans="1:9">
      <c r="A19" s="29">
        <v>1.9</v>
      </c>
      <c r="B19" s="29">
        <v>-1.0369999999999999</v>
      </c>
      <c r="C19" s="29">
        <v>-0.29399999999999998</v>
      </c>
      <c r="D19" s="29">
        <v>0.627</v>
      </c>
      <c r="E19" s="29">
        <v>1.31</v>
      </c>
      <c r="F19" s="29">
        <v>2.2069999999999999</v>
      </c>
      <c r="G19" s="29">
        <v>2.8809999999999998</v>
      </c>
      <c r="H19" s="29">
        <v>3.5529999999999999</v>
      </c>
      <c r="I19" s="29">
        <v>4.2229999999999999</v>
      </c>
    </row>
    <row r="20" spans="1:9">
      <c r="A20" s="29">
        <v>1.8</v>
      </c>
      <c r="B20" s="29">
        <v>-1.087</v>
      </c>
      <c r="C20" s="29">
        <v>-0.28199999999999997</v>
      </c>
      <c r="D20" s="29">
        <v>0.64300000000000002</v>
      </c>
      <c r="E20" s="29">
        <v>1.3180000000000001</v>
      </c>
      <c r="F20" s="29">
        <v>2.1930000000000001</v>
      </c>
      <c r="G20" s="29">
        <v>2.8479999999999999</v>
      </c>
      <c r="H20" s="29">
        <v>3.4990000000000001</v>
      </c>
      <c r="I20" s="29">
        <v>4.1470000000000002</v>
      </c>
    </row>
    <row r="21" spans="1:9">
      <c r="A21" s="29">
        <v>1.7</v>
      </c>
      <c r="B21" s="29">
        <v>-1.1399999999999999</v>
      </c>
      <c r="C21" s="29">
        <v>-0.26800000000000002</v>
      </c>
      <c r="D21" s="29">
        <v>0.66</v>
      </c>
      <c r="E21" s="29">
        <v>1.3240000000000001</v>
      </c>
      <c r="F21" s="29">
        <v>2.1789999999999998</v>
      </c>
      <c r="G21" s="29">
        <v>2.8149999999999999</v>
      </c>
      <c r="H21" s="29">
        <v>3.444</v>
      </c>
      <c r="I21" s="29">
        <v>4.069</v>
      </c>
    </row>
    <row r="22" spans="1:9">
      <c r="A22" s="29">
        <v>1.6</v>
      </c>
      <c r="B22" s="29">
        <v>-1.1970000000000001</v>
      </c>
      <c r="C22" s="29">
        <v>-0.254</v>
      </c>
      <c r="D22" s="29">
        <v>0.67500000000000004</v>
      </c>
      <c r="E22" s="29">
        <v>1.329</v>
      </c>
      <c r="F22" s="29">
        <v>2.1629999999999998</v>
      </c>
      <c r="G22" s="29">
        <v>2.78</v>
      </c>
      <c r="H22" s="29">
        <v>3.3879999999999999</v>
      </c>
      <c r="I22" s="29">
        <v>3.99</v>
      </c>
    </row>
    <row r="23" spans="1:9">
      <c r="A23" s="29">
        <v>1.5</v>
      </c>
      <c r="B23" s="29">
        <v>-1.256</v>
      </c>
      <c r="C23" s="29">
        <v>-0.24</v>
      </c>
      <c r="D23" s="29">
        <v>0.69</v>
      </c>
      <c r="E23" s="29">
        <v>1.333</v>
      </c>
      <c r="F23" s="29">
        <v>2.1459999999999999</v>
      </c>
      <c r="G23" s="29">
        <v>2.7429999999999999</v>
      </c>
      <c r="H23" s="29">
        <v>3.33</v>
      </c>
      <c r="I23" s="29">
        <v>3.91</v>
      </c>
    </row>
    <row r="24" spans="1:9">
      <c r="A24" s="29">
        <v>1.4</v>
      </c>
      <c r="B24" s="29">
        <v>-1.3180000000000001</v>
      </c>
      <c r="C24" s="29">
        <v>-0.22500000000000001</v>
      </c>
      <c r="D24" s="29">
        <v>0.70499999999999996</v>
      </c>
      <c r="E24" s="29">
        <v>1.337</v>
      </c>
      <c r="F24" s="29">
        <v>2.1280000000000001</v>
      </c>
      <c r="G24" s="29">
        <v>2.706</v>
      </c>
      <c r="H24" s="29">
        <v>3.2709999999999999</v>
      </c>
      <c r="I24" s="29">
        <v>3.8279999999999998</v>
      </c>
    </row>
    <row r="25" spans="1:9">
      <c r="A25" s="29">
        <v>1.3</v>
      </c>
      <c r="B25" s="29">
        <v>-1.383</v>
      </c>
      <c r="C25" s="29">
        <v>-0.21</v>
      </c>
      <c r="D25" s="29">
        <v>0.71899999999999997</v>
      </c>
      <c r="E25" s="29">
        <v>1.339</v>
      </c>
      <c r="F25" s="29">
        <v>2.1080000000000001</v>
      </c>
      <c r="G25" s="29">
        <v>2.6659999999999999</v>
      </c>
      <c r="H25" s="29">
        <v>3.2109999999999999</v>
      </c>
      <c r="I25" s="29">
        <v>3.7450000000000001</v>
      </c>
    </row>
    <row r="26" spans="1:9">
      <c r="A26" s="29">
        <v>1.2</v>
      </c>
      <c r="B26" s="29">
        <v>-1.4490000000000001</v>
      </c>
      <c r="C26" s="29">
        <v>-0.19500000000000001</v>
      </c>
      <c r="D26" s="29">
        <v>0.73199999999999998</v>
      </c>
      <c r="E26" s="29">
        <v>1.34</v>
      </c>
      <c r="F26" s="29">
        <v>2.0870000000000002</v>
      </c>
      <c r="G26" s="29">
        <v>2.6259999999999999</v>
      </c>
      <c r="H26" s="29">
        <v>3.149</v>
      </c>
      <c r="I26" s="29">
        <v>3.661</v>
      </c>
    </row>
    <row r="27" spans="1:9">
      <c r="A27" s="29">
        <v>1.1000000000000001</v>
      </c>
      <c r="B27" s="29">
        <v>-1.518</v>
      </c>
      <c r="C27" s="29">
        <v>-0.18</v>
      </c>
      <c r="D27" s="29">
        <v>0.745</v>
      </c>
      <c r="E27" s="29">
        <v>1.341</v>
      </c>
      <c r="F27" s="29">
        <v>2.0659999999999998</v>
      </c>
      <c r="G27" s="29">
        <v>2.585</v>
      </c>
      <c r="H27" s="29">
        <v>3.0870000000000002</v>
      </c>
      <c r="I27" s="29">
        <v>3.5750000000000002</v>
      </c>
    </row>
    <row r="28" spans="1:9">
      <c r="A28" s="29">
        <v>1</v>
      </c>
      <c r="B28" s="29">
        <v>-1.5880000000000001</v>
      </c>
      <c r="C28" s="29">
        <v>-0.16400000000000001</v>
      </c>
      <c r="D28" s="29">
        <v>0.75800000000000001</v>
      </c>
      <c r="E28" s="29">
        <v>1.34</v>
      </c>
      <c r="F28" s="29">
        <v>2.0430000000000001</v>
      </c>
      <c r="G28" s="29">
        <v>2.5419999999999998</v>
      </c>
      <c r="H28" s="29">
        <v>3.0219999999999998</v>
      </c>
      <c r="I28" s="29">
        <v>3.4889999999999999</v>
      </c>
    </row>
    <row r="29" spans="1:9">
      <c r="A29" s="29">
        <v>0.9</v>
      </c>
      <c r="B29" s="29">
        <v>-1.66</v>
      </c>
      <c r="C29" s="29">
        <v>-0.14799999999999999</v>
      </c>
      <c r="D29" s="29">
        <v>0.76900000000000002</v>
      </c>
      <c r="E29" s="29">
        <v>1.339</v>
      </c>
      <c r="F29" s="29">
        <v>2.0179999999999998</v>
      </c>
      <c r="G29" s="29">
        <v>2.4980000000000002</v>
      </c>
      <c r="H29" s="29">
        <v>2.9569999999999999</v>
      </c>
      <c r="I29" s="29">
        <v>3.4009999999999998</v>
      </c>
    </row>
    <row r="30" spans="1:9">
      <c r="A30" s="29">
        <v>0.8</v>
      </c>
      <c r="B30" s="29">
        <v>-1.7330000000000001</v>
      </c>
      <c r="C30" s="29">
        <v>-0.13200000000000001</v>
      </c>
      <c r="D30" s="29">
        <v>0.78</v>
      </c>
      <c r="E30" s="29">
        <v>1.3360000000000001</v>
      </c>
      <c r="F30" s="29">
        <v>1.9930000000000001</v>
      </c>
      <c r="G30" s="29">
        <v>2.4529999999999998</v>
      </c>
      <c r="H30" s="29">
        <v>2.891</v>
      </c>
      <c r="I30" s="29">
        <v>3.3119999999999998</v>
      </c>
    </row>
    <row r="31" spans="1:9">
      <c r="A31" s="29">
        <v>0.7</v>
      </c>
      <c r="B31" s="29">
        <v>-1.806</v>
      </c>
      <c r="C31" s="29">
        <v>-0.11600000000000001</v>
      </c>
      <c r="D31" s="29">
        <v>0.79</v>
      </c>
      <c r="E31" s="29">
        <v>1.333</v>
      </c>
      <c r="F31" s="29">
        <v>1.9670000000000001</v>
      </c>
      <c r="G31" s="29">
        <v>2.407</v>
      </c>
      <c r="H31" s="29">
        <v>2.8239999999999998</v>
      </c>
      <c r="I31" s="29">
        <v>3.2229999999999999</v>
      </c>
    </row>
    <row r="32" spans="1:9">
      <c r="A32" s="29">
        <v>0.6</v>
      </c>
      <c r="B32" s="29">
        <v>-1.88</v>
      </c>
      <c r="C32" s="29">
        <v>-9.9000000000000005E-2</v>
      </c>
      <c r="D32" s="29">
        <v>0.8</v>
      </c>
      <c r="E32" s="29">
        <v>1.3280000000000001</v>
      </c>
      <c r="F32" s="29">
        <v>1.9390000000000001</v>
      </c>
      <c r="G32" s="29">
        <v>2.359</v>
      </c>
      <c r="H32" s="29">
        <v>2.7549999999999999</v>
      </c>
      <c r="I32" s="29">
        <v>3.1320000000000001</v>
      </c>
    </row>
    <row r="33" spans="1:9">
      <c r="A33" s="29">
        <v>0.5</v>
      </c>
      <c r="B33" s="29">
        <v>-1.9550000000000001</v>
      </c>
      <c r="C33" s="29">
        <v>-8.3000000000000004E-2</v>
      </c>
      <c r="D33" s="29">
        <v>0.80800000000000005</v>
      </c>
      <c r="E33" s="29">
        <v>1.323</v>
      </c>
      <c r="F33" s="29">
        <v>1.91</v>
      </c>
      <c r="G33" s="29">
        <v>2.3109999999999999</v>
      </c>
      <c r="H33" s="29">
        <v>2.6859999999999999</v>
      </c>
      <c r="I33" s="29">
        <v>3.0409999999999999</v>
      </c>
    </row>
    <row r="34" spans="1:9">
      <c r="A34" s="29">
        <v>0.4</v>
      </c>
      <c r="B34" s="29">
        <v>-2.0289999999999999</v>
      </c>
      <c r="C34" s="29">
        <v>-6.6000000000000003E-2</v>
      </c>
      <c r="D34" s="29">
        <v>0.81599999999999995</v>
      </c>
      <c r="E34" s="29">
        <v>1.3169999999999999</v>
      </c>
      <c r="F34" s="29">
        <v>1.88</v>
      </c>
      <c r="G34" s="29">
        <v>2.2610000000000001</v>
      </c>
      <c r="H34" s="29">
        <v>2.6150000000000002</v>
      </c>
      <c r="I34" s="29">
        <v>2.9489999999999998</v>
      </c>
    </row>
    <row r="35" spans="1:9">
      <c r="A35" s="29">
        <v>0.3</v>
      </c>
      <c r="B35" s="29">
        <v>-2.1040000000000001</v>
      </c>
      <c r="C35" s="29">
        <v>-0.05</v>
      </c>
      <c r="D35" s="29">
        <v>0.82399999999999995</v>
      </c>
      <c r="E35" s="29">
        <v>1.3089999999999999</v>
      </c>
      <c r="F35" s="29">
        <v>1.849</v>
      </c>
      <c r="G35" s="29">
        <v>2.2109999999999999</v>
      </c>
      <c r="H35" s="29">
        <v>2.544</v>
      </c>
      <c r="I35" s="29">
        <v>2.8559999999999999</v>
      </c>
    </row>
    <row r="36" spans="1:9">
      <c r="A36" s="29">
        <v>0.2</v>
      </c>
      <c r="B36" s="29">
        <v>-2.1779999999999999</v>
      </c>
      <c r="C36" s="29">
        <v>-3.3000000000000002E-2</v>
      </c>
      <c r="D36" s="29">
        <v>0.83</v>
      </c>
      <c r="E36" s="29">
        <v>1.3009999999999999</v>
      </c>
      <c r="F36" s="29">
        <v>1.8180000000000001</v>
      </c>
      <c r="G36" s="29">
        <v>2.1589999999999998</v>
      </c>
      <c r="H36" s="29">
        <v>2.472</v>
      </c>
      <c r="I36" s="29">
        <v>2.7629999999999999</v>
      </c>
    </row>
    <row r="37" spans="1:9">
      <c r="A37" s="29">
        <v>0.1</v>
      </c>
      <c r="B37" s="29">
        <v>-2.2519999999999998</v>
      </c>
      <c r="C37" s="29">
        <v>-1.7000000000000001E-2</v>
      </c>
      <c r="D37" s="29">
        <v>0.83599999999999997</v>
      </c>
      <c r="E37" s="29">
        <v>1.292</v>
      </c>
      <c r="F37" s="29">
        <v>1.7849999999999999</v>
      </c>
      <c r="G37" s="29">
        <v>2.1070000000000002</v>
      </c>
      <c r="H37" s="29">
        <v>2.4</v>
      </c>
      <c r="I37" s="29">
        <v>2.67</v>
      </c>
    </row>
    <row r="38" spans="1:9">
      <c r="A38" s="29">
        <v>0</v>
      </c>
      <c r="B38" s="29">
        <v>-2.3260000000000001</v>
      </c>
      <c r="C38" s="29">
        <v>0</v>
      </c>
      <c r="D38" s="29">
        <v>0.84199999999999997</v>
      </c>
      <c r="E38" s="29">
        <v>1.282</v>
      </c>
      <c r="F38" s="29">
        <v>1.7509999999999999</v>
      </c>
      <c r="G38" s="29">
        <v>2.0539999999999998</v>
      </c>
      <c r="H38" s="29">
        <v>2.3260000000000001</v>
      </c>
      <c r="I38" s="29">
        <v>2.5760000000000001</v>
      </c>
    </row>
    <row r="39" spans="1:9">
      <c r="A39" s="29">
        <v>-0.1</v>
      </c>
      <c r="B39" s="29">
        <v>-2.4</v>
      </c>
      <c r="C39" s="29">
        <v>1.7000000000000001E-2</v>
      </c>
      <c r="D39" s="29">
        <v>0.84599999999999997</v>
      </c>
      <c r="E39" s="29">
        <v>1.27</v>
      </c>
      <c r="F39" s="29">
        <v>1.716</v>
      </c>
      <c r="G39" s="29">
        <v>2</v>
      </c>
      <c r="H39" s="29">
        <v>2.2519999999999998</v>
      </c>
      <c r="I39" s="29">
        <v>2.4820000000000002</v>
      </c>
    </row>
    <row r="40" spans="1:9">
      <c r="A40" s="29">
        <v>-0.2</v>
      </c>
      <c r="B40" s="29">
        <v>-2.472</v>
      </c>
      <c r="C40" s="29">
        <v>3.3000000000000002E-2</v>
      </c>
      <c r="D40" s="29">
        <v>0.85</v>
      </c>
      <c r="E40" s="29">
        <v>1.258</v>
      </c>
      <c r="F40" s="29">
        <v>1.68</v>
      </c>
      <c r="G40" s="29">
        <v>1.9450000000000001</v>
      </c>
      <c r="H40" s="29">
        <v>2.1779999999999999</v>
      </c>
      <c r="I40" s="29">
        <v>2.3879999999999999</v>
      </c>
    </row>
    <row r="41" spans="1:9">
      <c r="A41" s="29">
        <v>-0.3</v>
      </c>
      <c r="B41" s="29">
        <v>-2.544</v>
      </c>
      <c r="C41" s="29">
        <v>0.05</v>
      </c>
      <c r="D41" s="29">
        <v>0.85299999999999998</v>
      </c>
      <c r="E41" s="29">
        <v>1.2450000000000001</v>
      </c>
      <c r="F41" s="29">
        <v>1.643</v>
      </c>
      <c r="G41" s="29">
        <v>1.89</v>
      </c>
      <c r="H41" s="29">
        <v>2.1040000000000001</v>
      </c>
      <c r="I41" s="29">
        <v>2.294</v>
      </c>
    </row>
    <row r="42" spans="1:9">
      <c r="A42" s="29">
        <v>-0.4</v>
      </c>
      <c r="B42" s="29">
        <v>-2.6150000000000002</v>
      </c>
      <c r="C42" s="29">
        <v>6.6000000000000003E-2</v>
      </c>
      <c r="D42" s="29">
        <v>0.85499999999999998</v>
      </c>
      <c r="E42" s="29">
        <v>1.2310000000000001</v>
      </c>
      <c r="F42" s="29">
        <v>1.6060000000000001</v>
      </c>
      <c r="G42" s="29">
        <v>1.8340000000000001</v>
      </c>
      <c r="H42" s="29">
        <v>2.0289999999999999</v>
      </c>
      <c r="I42" s="29">
        <v>2.2010000000000001</v>
      </c>
    </row>
    <row r="43" spans="1:9">
      <c r="A43" s="29">
        <v>-0.5</v>
      </c>
      <c r="B43" s="29">
        <v>-2.6859999999999999</v>
      </c>
      <c r="C43" s="29">
        <v>8.3000000000000004E-2</v>
      </c>
      <c r="D43" s="29">
        <v>0.85599999999999998</v>
      </c>
      <c r="E43" s="29">
        <v>1.216</v>
      </c>
      <c r="F43" s="29">
        <v>1.5669999999999999</v>
      </c>
      <c r="G43" s="29">
        <v>1.7769999999999999</v>
      </c>
      <c r="H43" s="29">
        <v>1.9550000000000001</v>
      </c>
      <c r="I43" s="29">
        <v>2.1080000000000001</v>
      </c>
    </row>
    <row r="44" spans="1:9">
      <c r="A44" s="29">
        <v>-0.6</v>
      </c>
      <c r="B44" s="29">
        <v>-2.7549999999999999</v>
      </c>
      <c r="C44" s="29">
        <v>9.9000000000000005E-2</v>
      </c>
      <c r="D44" s="29">
        <v>0.85699999999999998</v>
      </c>
      <c r="E44" s="29">
        <v>1.2</v>
      </c>
      <c r="F44" s="29">
        <v>1.528</v>
      </c>
      <c r="G44" s="29">
        <v>1.72</v>
      </c>
      <c r="H44" s="29">
        <v>1.88</v>
      </c>
      <c r="I44" s="29">
        <v>2.016</v>
      </c>
    </row>
    <row r="45" spans="1:9">
      <c r="A45" s="29">
        <v>-0.7</v>
      </c>
      <c r="B45" s="29">
        <v>-2.8239999999999998</v>
      </c>
      <c r="C45" s="29">
        <v>0.11600000000000001</v>
      </c>
      <c r="D45" s="29">
        <v>0.85699999999999998</v>
      </c>
      <c r="E45" s="29">
        <v>1.1830000000000001</v>
      </c>
      <c r="F45" s="29">
        <v>1.488</v>
      </c>
      <c r="G45" s="29">
        <v>1.663</v>
      </c>
      <c r="H45" s="29">
        <v>1.806</v>
      </c>
      <c r="I45" s="29">
        <v>1.9259999999999999</v>
      </c>
    </row>
    <row r="46" spans="1:9">
      <c r="A46" s="29">
        <v>-0.8</v>
      </c>
      <c r="B46" s="29">
        <v>-2.891</v>
      </c>
      <c r="C46" s="29">
        <v>0.13200000000000001</v>
      </c>
      <c r="D46" s="29">
        <v>0.85599999999999998</v>
      </c>
      <c r="E46" s="29">
        <v>1.1659999999999999</v>
      </c>
      <c r="F46" s="29">
        <v>1.448</v>
      </c>
      <c r="G46" s="29">
        <v>1.6060000000000001</v>
      </c>
      <c r="H46" s="29">
        <v>1.7330000000000001</v>
      </c>
      <c r="I46" s="29">
        <v>1.837</v>
      </c>
    </row>
    <row r="47" spans="1:9">
      <c r="A47" s="29">
        <v>-0.9</v>
      </c>
      <c r="B47" s="29">
        <v>-2.9569999999999999</v>
      </c>
      <c r="C47" s="29">
        <v>0.14799999999999999</v>
      </c>
      <c r="D47" s="29">
        <v>0.85399999999999998</v>
      </c>
      <c r="E47" s="29">
        <v>1.147</v>
      </c>
      <c r="F47" s="29">
        <v>1.407</v>
      </c>
      <c r="G47" s="29">
        <v>1.5489999999999999</v>
      </c>
      <c r="H47" s="29">
        <v>1.66</v>
      </c>
      <c r="I47" s="29">
        <v>1.7490000000000001</v>
      </c>
    </row>
    <row r="48" spans="1:9">
      <c r="A48" s="29">
        <v>-1</v>
      </c>
      <c r="B48" s="29">
        <v>-3.0219999999999998</v>
      </c>
      <c r="C48" s="29">
        <v>0.16400000000000001</v>
      </c>
      <c r="D48" s="29">
        <v>0.85199999999999998</v>
      </c>
      <c r="E48" s="29">
        <v>1.1279999999999999</v>
      </c>
      <c r="F48" s="29">
        <v>1.3660000000000001</v>
      </c>
      <c r="G48" s="29">
        <v>1.492</v>
      </c>
      <c r="H48" s="29">
        <v>1.5880000000000001</v>
      </c>
      <c r="I48" s="29">
        <v>1.6639999999999999</v>
      </c>
    </row>
    <row r="49" spans="1:9">
      <c r="A49" s="29">
        <v>-1.1000000000000001</v>
      </c>
      <c r="B49" s="29">
        <v>-3.0870000000000002</v>
      </c>
      <c r="C49" s="29">
        <v>0.18</v>
      </c>
      <c r="D49" s="29">
        <v>0.84799999999999998</v>
      </c>
      <c r="E49" s="29">
        <v>1.107</v>
      </c>
      <c r="F49" s="29">
        <v>1.3240000000000001</v>
      </c>
      <c r="G49" s="29">
        <v>1.4350000000000001</v>
      </c>
      <c r="H49" s="29">
        <v>1.518</v>
      </c>
      <c r="I49" s="29">
        <v>1.581</v>
      </c>
    </row>
    <row r="50" spans="1:9">
      <c r="A50" s="29">
        <v>-1.2</v>
      </c>
      <c r="B50" s="29">
        <v>-3.149</v>
      </c>
      <c r="C50" s="29">
        <v>0.19500000000000001</v>
      </c>
      <c r="D50" s="29">
        <v>0.84399999999999997</v>
      </c>
      <c r="E50" s="29">
        <v>1.0860000000000001</v>
      </c>
      <c r="F50" s="29">
        <v>1.282</v>
      </c>
      <c r="G50" s="29">
        <v>1.379</v>
      </c>
      <c r="H50" s="29">
        <v>1.4490000000000001</v>
      </c>
      <c r="I50" s="29">
        <v>1.5009999999999999</v>
      </c>
    </row>
    <row r="51" spans="1:9">
      <c r="A51" s="29">
        <v>-1.3</v>
      </c>
      <c r="B51" s="29">
        <v>-3.2109999999999999</v>
      </c>
      <c r="C51" s="29">
        <v>0.21</v>
      </c>
      <c r="D51" s="29">
        <v>0.83799999999999997</v>
      </c>
      <c r="E51" s="29">
        <v>1.0640000000000001</v>
      </c>
      <c r="F51" s="29">
        <v>1.24</v>
      </c>
      <c r="G51" s="29">
        <v>1.3240000000000001</v>
      </c>
      <c r="H51" s="29">
        <v>1.383</v>
      </c>
      <c r="I51" s="29">
        <v>1.4239999999999999</v>
      </c>
    </row>
    <row r="52" spans="1:9">
      <c r="A52" s="29">
        <v>-1.4</v>
      </c>
      <c r="B52" s="29">
        <v>-3.2709999999999999</v>
      </c>
      <c r="C52" s="29">
        <v>0.22500000000000001</v>
      </c>
      <c r="D52" s="29">
        <v>0.83199999999999996</v>
      </c>
      <c r="E52" s="29">
        <v>1.0409999999999999</v>
      </c>
      <c r="F52" s="29">
        <v>1.198</v>
      </c>
      <c r="G52" s="29">
        <v>1.27</v>
      </c>
      <c r="H52" s="29">
        <v>1.3180000000000001</v>
      </c>
      <c r="I52" s="29">
        <v>1.351</v>
      </c>
    </row>
    <row r="53" spans="1:9">
      <c r="A53" s="29">
        <v>-1.5</v>
      </c>
      <c r="B53" s="29">
        <v>-3.33</v>
      </c>
      <c r="C53" s="29">
        <v>0.24</v>
      </c>
      <c r="D53" s="29">
        <v>0.82499999999999996</v>
      </c>
      <c r="E53" s="29">
        <v>1.018</v>
      </c>
      <c r="F53" s="29">
        <v>1.157</v>
      </c>
      <c r="G53" s="29">
        <v>1.2170000000000001</v>
      </c>
      <c r="H53" s="29">
        <v>1.256</v>
      </c>
      <c r="I53" s="29">
        <v>1.282</v>
      </c>
    </row>
    <row r="54" spans="1:9">
      <c r="A54" s="29">
        <v>-1.6</v>
      </c>
      <c r="B54" s="29">
        <v>-3.88</v>
      </c>
      <c r="C54" s="29">
        <v>0.254</v>
      </c>
      <c r="D54" s="29">
        <v>0.81699999999999995</v>
      </c>
      <c r="E54" s="29">
        <v>0.99399999999999999</v>
      </c>
      <c r="F54" s="29">
        <v>1.1160000000000001</v>
      </c>
      <c r="G54" s="29">
        <v>1.1659999999999999</v>
      </c>
      <c r="H54" s="29">
        <v>1.1970000000000001</v>
      </c>
      <c r="I54" s="29">
        <v>1.216</v>
      </c>
    </row>
    <row r="55" spans="1:9">
      <c r="A55" s="29">
        <v>-1.7</v>
      </c>
      <c r="B55" s="29">
        <v>-3.444</v>
      </c>
      <c r="C55" s="29">
        <v>0.26800000000000002</v>
      </c>
      <c r="D55" s="29">
        <v>0.80800000000000005</v>
      </c>
      <c r="E55" s="29">
        <v>0.97</v>
      </c>
      <c r="F55" s="29">
        <v>1.075</v>
      </c>
      <c r="G55" s="29">
        <v>1.1160000000000001</v>
      </c>
      <c r="H55" s="29">
        <v>1.1399999999999999</v>
      </c>
      <c r="I55" s="29">
        <v>1.155</v>
      </c>
    </row>
    <row r="56" spans="1:9">
      <c r="A56" s="29">
        <v>-1.8</v>
      </c>
      <c r="B56" s="29">
        <v>-3.4990000000000001</v>
      </c>
      <c r="C56" s="29">
        <v>0.28199999999999997</v>
      </c>
      <c r="D56" s="29">
        <v>0.79900000000000004</v>
      </c>
      <c r="E56" s="29">
        <v>0.94499999999999995</v>
      </c>
      <c r="F56" s="29">
        <v>1.0349999999999999</v>
      </c>
      <c r="G56" s="29">
        <v>1.069</v>
      </c>
      <c r="H56" s="29">
        <v>1.087</v>
      </c>
      <c r="I56" s="29">
        <v>1.097</v>
      </c>
    </row>
    <row r="57" spans="1:9">
      <c r="A57" s="29">
        <v>-1.9</v>
      </c>
      <c r="B57" s="29">
        <v>-3.5529999999999999</v>
      </c>
      <c r="C57" s="29">
        <v>0.29399999999999998</v>
      </c>
      <c r="D57" s="29">
        <v>0.78800000000000003</v>
      </c>
      <c r="E57" s="29">
        <v>0.92</v>
      </c>
      <c r="F57" s="29">
        <v>0.996</v>
      </c>
      <c r="G57" s="29">
        <v>1.0229999999999999</v>
      </c>
      <c r="H57" s="29">
        <v>1.0369999999999999</v>
      </c>
      <c r="I57" s="29">
        <v>1.044</v>
      </c>
    </row>
    <row r="58" spans="1:9">
      <c r="A58" s="29">
        <v>-2</v>
      </c>
      <c r="B58" s="29">
        <v>-3.605</v>
      </c>
      <c r="C58" s="29">
        <v>0.307</v>
      </c>
      <c r="D58" s="29">
        <v>0.77700000000000002</v>
      </c>
      <c r="E58" s="29">
        <v>0.89500000000000002</v>
      </c>
      <c r="F58" s="29">
        <v>0.95899999999999996</v>
      </c>
      <c r="G58" s="29">
        <v>0.98</v>
      </c>
      <c r="H58" s="29">
        <v>0.99</v>
      </c>
      <c r="I58" s="29">
        <v>0.995</v>
      </c>
    </row>
    <row r="59" spans="1:9">
      <c r="A59" s="29">
        <v>-2.1</v>
      </c>
      <c r="B59" s="29">
        <v>-3.6560000000000001</v>
      </c>
      <c r="C59" s="29">
        <v>0.31900000000000001</v>
      </c>
      <c r="D59" s="29">
        <v>0.76500000000000001</v>
      </c>
      <c r="E59" s="29">
        <v>0.86899999999999999</v>
      </c>
      <c r="F59" s="29">
        <v>0.92300000000000004</v>
      </c>
      <c r="G59" s="29">
        <v>0.93899999999999995</v>
      </c>
      <c r="H59" s="29">
        <v>0.94599999999999995</v>
      </c>
      <c r="I59" s="29">
        <v>0.94899999999999995</v>
      </c>
    </row>
    <row r="60" spans="1:9">
      <c r="A60" s="29">
        <v>-2.2000000000000002</v>
      </c>
      <c r="B60" s="29">
        <v>-3.7050000000000001</v>
      </c>
      <c r="C60" s="29">
        <v>0.33</v>
      </c>
      <c r="D60" s="29">
        <v>0.752</v>
      </c>
      <c r="E60" s="29">
        <v>0.84399999999999997</v>
      </c>
      <c r="F60" s="29">
        <v>0.88800000000000001</v>
      </c>
      <c r="G60" s="29">
        <v>0.9</v>
      </c>
      <c r="H60" s="29">
        <v>0.90500000000000003</v>
      </c>
      <c r="I60" s="29">
        <v>0.90700000000000003</v>
      </c>
    </row>
    <row r="61" spans="1:9">
      <c r="A61" s="29">
        <v>-2.2999999999999998</v>
      </c>
      <c r="B61" s="29">
        <v>-3.7530000000000001</v>
      </c>
      <c r="C61" s="29">
        <v>0.34100000000000003</v>
      </c>
      <c r="D61" s="29">
        <v>0.73899999999999999</v>
      </c>
      <c r="E61" s="29">
        <v>0.81899999999999995</v>
      </c>
      <c r="F61" s="29">
        <v>0.85499999999999998</v>
      </c>
      <c r="G61" s="29">
        <v>0.86399999999999999</v>
      </c>
      <c r="H61" s="29">
        <v>0.86699999999999999</v>
      </c>
      <c r="I61" s="29">
        <v>0.86899999999999999</v>
      </c>
    </row>
    <row r="62" spans="1:9">
      <c r="A62" s="29">
        <v>-2.4</v>
      </c>
      <c r="B62" s="29">
        <v>-3.8</v>
      </c>
      <c r="C62" s="29">
        <v>0.35099999999999998</v>
      </c>
      <c r="D62" s="29">
        <v>0.72499999999999998</v>
      </c>
      <c r="E62" s="29">
        <v>0.79500000000000004</v>
      </c>
      <c r="F62" s="29">
        <v>0.82299999999999995</v>
      </c>
      <c r="G62" s="29">
        <v>0.83</v>
      </c>
      <c r="H62" s="29">
        <v>0.83199999999999996</v>
      </c>
      <c r="I62" s="29">
        <v>0.83299999999999996</v>
      </c>
    </row>
    <row r="63" spans="1:9">
      <c r="A63" s="29">
        <v>-2.5</v>
      </c>
      <c r="B63" s="29">
        <v>-3.8450000000000002</v>
      </c>
      <c r="C63" s="29">
        <v>0.36</v>
      </c>
      <c r="D63" s="29">
        <v>0.71099999999999997</v>
      </c>
      <c r="E63" s="29">
        <v>0.71099999999999997</v>
      </c>
      <c r="F63" s="29">
        <v>0.79300000000000004</v>
      </c>
      <c r="G63" s="29">
        <v>0.79800000000000004</v>
      </c>
      <c r="H63" s="29">
        <v>0.79900000000000004</v>
      </c>
      <c r="I63" s="29">
        <v>0.8</v>
      </c>
    </row>
    <row r="64" spans="1:9">
      <c r="A64" s="29">
        <v>-2.6</v>
      </c>
      <c r="B64" s="29">
        <v>-3.899</v>
      </c>
      <c r="C64" s="29">
        <v>0.36799999999999999</v>
      </c>
      <c r="D64" s="29">
        <v>0.69599999999999995</v>
      </c>
      <c r="E64" s="29">
        <v>0.747</v>
      </c>
      <c r="F64" s="29">
        <v>0.76400000000000001</v>
      </c>
      <c r="G64" s="29">
        <v>0.76800000000000002</v>
      </c>
      <c r="H64" s="29">
        <v>0.76900000000000002</v>
      </c>
      <c r="I64" s="29">
        <v>0.76900000000000002</v>
      </c>
    </row>
    <row r="65" spans="1:9">
      <c r="A65" s="29">
        <v>-2.7</v>
      </c>
      <c r="B65" s="29">
        <v>-3.9319999999999999</v>
      </c>
      <c r="C65" s="29">
        <v>0.376</v>
      </c>
      <c r="D65" s="29">
        <v>0.68100000000000005</v>
      </c>
      <c r="E65" s="29">
        <v>0.72399999999999998</v>
      </c>
      <c r="F65" s="29">
        <v>0.73799999999999999</v>
      </c>
      <c r="G65" s="29">
        <v>0.74</v>
      </c>
      <c r="H65" s="29">
        <v>0.74</v>
      </c>
      <c r="I65" s="29">
        <v>0.74099999999999999</v>
      </c>
    </row>
    <row r="66" spans="1:9">
      <c r="A66" s="29">
        <v>-2.8</v>
      </c>
      <c r="B66" s="29">
        <v>-3.9729999999999999</v>
      </c>
      <c r="C66" s="29">
        <v>0.38400000000000001</v>
      </c>
      <c r="D66" s="29">
        <v>0.66600000000000004</v>
      </c>
      <c r="E66" s="29">
        <v>0.70199999999999996</v>
      </c>
      <c r="F66" s="29">
        <v>0.71199999999999997</v>
      </c>
      <c r="G66" s="29">
        <v>0.71399999999999997</v>
      </c>
      <c r="H66" s="29">
        <v>0.71399999999999997</v>
      </c>
      <c r="I66" s="29">
        <v>0.71399999999999997</v>
      </c>
    </row>
    <row r="67" spans="1:9">
      <c r="A67" s="29">
        <v>-2.9</v>
      </c>
      <c r="B67" s="29">
        <v>-4.0129999999999999</v>
      </c>
      <c r="C67" s="29">
        <v>0.39</v>
      </c>
      <c r="D67" s="29">
        <v>0.65100000000000002</v>
      </c>
      <c r="E67" s="29">
        <v>0.68100000000000005</v>
      </c>
      <c r="F67" s="29">
        <v>0.68300000000000005</v>
      </c>
      <c r="G67" s="29">
        <v>0.68899999999999995</v>
      </c>
      <c r="H67" s="29">
        <v>0.69</v>
      </c>
      <c r="I67" s="29">
        <v>0.69</v>
      </c>
    </row>
    <row r="68" spans="1:9">
      <c r="A68" s="29">
        <v>-3</v>
      </c>
      <c r="B68" s="29">
        <v>-4.0510000000000002</v>
      </c>
      <c r="C68" s="29">
        <v>0.39600000000000002</v>
      </c>
      <c r="D68" s="29">
        <v>0.63600000000000001</v>
      </c>
      <c r="E68" s="29">
        <v>0.66</v>
      </c>
      <c r="F68" s="29">
        <v>0.66600000000000004</v>
      </c>
      <c r="G68" s="29">
        <v>0.66600000000000004</v>
      </c>
      <c r="H68" s="29">
        <v>0.66700000000000004</v>
      </c>
      <c r="I68" s="29">
        <v>0.66700000000000004</v>
      </c>
    </row>
  </sheetData>
  <mergeCells count="4">
    <mergeCell ref="A3:A4"/>
    <mergeCell ref="B3:I3"/>
    <mergeCell ref="B5:I6"/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F3" sqref="F3"/>
    </sheetView>
  </sheetViews>
  <sheetFormatPr defaultRowHeight="15"/>
  <sheetData>
    <row r="1" spans="1:6">
      <c r="A1" t="s">
        <v>45</v>
      </c>
      <c r="F1" t="s">
        <v>50</v>
      </c>
    </row>
    <row r="2" spans="1:6">
      <c r="A2" t="s">
        <v>39</v>
      </c>
      <c r="B2" t="s">
        <v>3</v>
      </c>
      <c r="C2" t="s">
        <v>41</v>
      </c>
      <c r="D2" t="s">
        <v>42</v>
      </c>
      <c r="E2" t="s">
        <v>42</v>
      </c>
      <c r="F2" t="s">
        <v>43</v>
      </c>
    </row>
    <row r="3" spans="1:6">
      <c r="A3" t="s">
        <v>40</v>
      </c>
      <c r="D3" t="s">
        <v>46</v>
      </c>
      <c r="E3" t="s">
        <v>7</v>
      </c>
      <c r="F3" t="s">
        <v>44</v>
      </c>
    </row>
    <row r="4" spans="1:6">
      <c r="A4">
        <v>17</v>
      </c>
      <c r="B4" s="1">
        <f>1/C4</f>
        <v>1.000100010001</v>
      </c>
      <c r="C4">
        <v>0.99990000000000001</v>
      </c>
      <c r="D4">
        <v>10000</v>
      </c>
      <c r="E4">
        <f>D4/1000</f>
        <v>10</v>
      </c>
      <c r="F4">
        <v>34.840000000000003</v>
      </c>
    </row>
    <row r="5" spans="1:6">
      <c r="A5">
        <v>17</v>
      </c>
      <c r="B5" s="1">
        <f t="shared" ref="B5:B25" si="0">1/C5</f>
        <v>1.0101010101010102</v>
      </c>
      <c r="C5">
        <v>0.99</v>
      </c>
      <c r="D5">
        <v>11000</v>
      </c>
      <c r="E5">
        <f t="shared" ref="E5:E25" si="1">D5/1000</f>
        <v>11</v>
      </c>
      <c r="F5">
        <v>35.31</v>
      </c>
    </row>
    <row r="6" spans="1:6">
      <c r="A6">
        <v>17</v>
      </c>
      <c r="B6" s="1">
        <f t="shared" si="0"/>
        <v>1.0526315789473684</v>
      </c>
      <c r="C6">
        <v>0.95</v>
      </c>
      <c r="D6">
        <v>18000</v>
      </c>
      <c r="E6">
        <f t="shared" si="1"/>
        <v>18</v>
      </c>
      <c r="F6">
        <v>37.99</v>
      </c>
    </row>
    <row r="7" spans="1:6">
      <c r="A7">
        <v>17</v>
      </c>
      <c r="B7" s="1">
        <f t="shared" si="0"/>
        <v>1.1111111111111112</v>
      </c>
      <c r="C7">
        <v>0.9</v>
      </c>
      <c r="D7">
        <v>24000</v>
      </c>
      <c r="E7">
        <f t="shared" si="1"/>
        <v>24</v>
      </c>
      <c r="F7">
        <v>39.82</v>
      </c>
    </row>
    <row r="8" spans="1:6">
      <c r="A8">
        <v>17</v>
      </c>
      <c r="B8" s="1">
        <f t="shared" si="0"/>
        <v>1.25</v>
      </c>
      <c r="C8">
        <v>0.8</v>
      </c>
      <c r="D8">
        <v>32000</v>
      </c>
      <c r="E8">
        <f t="shared" si="1"/>
        <v>32</v>
      </c>
      <c r="F8">
        <v>41.92</v>
      </c>
    </row>
    <row r="9" spans="1:6">
      <c r="A9">
        <v>17</v>
      </c>
      <c r="B9" s="1">
        <f t="shared" si="0"/>
        <v>1.4285714285714286</v>
      </c>
      <c r="C9">
        <v>0.7</v>
      </c>
      <c r="D9">
        <v>36500</v>
      </c>
      <c r="E9">
        <f t="shared" si="1"/>
        <v>36.5</v>
      </c>
      <c r="F9">
        <v>43</v>
      </c>
    </row>
    <row r="10" spans="1:6">
      <c r="A10">
        <v>17</v>
      </c>
      <c r="B10" s="1">
        <f t="shared" si="0"/>
        <v>1.6666666666666667</v>
      </c>
      <c r="C10">
        <v>0.6</v>
      </c>
      <c r="D10">
        <v>41000</v>
      </c>
      <c r="E10">
        <f t="shared" si="1"/>
        <v>41</v>
      </c>
      <c r="F10">
        <v>44.03</v>
      </c>
    </row>
    <row r="11" spans="1:6">
      <c r="A11">
        <v>17</v>
      </c>
      <c r="B11" s="1">
        <f t="shared" si="0"/>
        <v>2</v>
      </c>
      <c r="C11">
        <v>0.5</v>
      </c>
      <c r="D11">
        <v>46000</v>
      </c>
      <c r="E11">
        <f t="shared" si="1"/>
        <v>46</v>
      </c>
      <c r="F11">
        <v>45.09</v>
      </c>
    </row>
    <row r="12" spans="1:6">
      <c r="A12">
        <v>17</v>
      </c>
      <c r="B12" s="1">
        <f t="shared" si="0"/>
        <v>2.5</v>
      </c>
      <c r="C12">
        <v>0.4</v>
      </c>
      <c r="D12">
        <v>51000</v>
      </c>
      <c r="E12">
        <f t="shared" si="1"/>
        <v>51</v>
      </c>
      <c r="F12">
        <v>46.1</v>
      </c>
    </row>
    <row r="13" spans="1:6">
      <c r="A13">
        <v>17</v>
      </c>
      <c r="B13" s="1">
        <f t="shared" si="0"/>
        <v>3.3333333333333335</v>
      </c>
      <c r="C13">
        <v>0.3</v>
      </c>
      <c r="D13">
        <v>58000</v>
      </c>
      <c r="E13">
        <f t="shared" si="1"/>
        <v>58</v>
      </c>
      <c r="F13">
        <v>47.45</v>
      </c>
    </row>
    <row r="14" spans="1:6">
      <c r="A14">
        <v>17</v>
      </c>
      <c r="B14" s="1">
        <f t="shared" si="0"/>
        <v>5</v>
      </c>
      <c r="C14">
        <v>0.2</v>
      </c>
      <c r="D14">
        <v>66000</v>
      </c>
      <c r="E14">
        <f t="shared" si="1"/>
        <v>66</v>
      </c>
      <c r="F14">
        <v>48.88</v>
      </c>
    </row>
    <row r="15" spans="1:6">
      <c r="A15">
        <v>17</v>
      </c>
      <c r="B15" s="24">
        <f t="shared" si="0"/>
        <v>10</v>
      </c>
      <c r="C15">
        <v>0.1</v>
      </c>
      <c r="D15">
        <v>80000</v>
      </c>
      <c r="E15">
        <f t="shared" si="1"/>
        <v>80</v>
      </c>
      <c r="F15">
        <v>51.2</v>
      </c>
    </row>
    <row r="16" spans="1:6">
      <c r="A16">
        <v>17</v>
      </c>
      <c r="B16" s="24">
        <f t="shared" si="0"/>
        <v>20</v>
      </c>
      <c r="C16">
        <v>0.05</v>
      </c>
      <c r="D16">
        <v>96000</v>
      </c>
      <c r="E16">
        <f t="shared" si="1"/>
        <v>96</v>
      </c>
      <c r="F16">
        <v>53.59</v>
      </c>
    </row>
    <row r="17" spans="1:9">
      <c r="A17">
        <v>17</v>
      </c>
      <c r="B17" s="24">
        <f t="shared" si="0"/>
        <v>25</v>
      </c>
      <c r="C17">
        <v>0.04</v>
      </c>
      <c r="D17">
        <v>100000</v>
      </c>
      <c r="E17">
        <f t="shared" si="1"/>
        <v>100</v>
      </c>
      <c r="F17">
        <v>54.16</v>
      </c>
    </row>
    <row r="18" spans="1:9">
      <c r="A18">
        <v>17</v>
      </c>
      <c r="B18" s="24">
        <f t="shared" si="0"/>
        <v>50</v>
      </c>
      <c r="C18">
        <v>0.02</v>
      </c>
      <c r="D18">
        <v>108000</v>
      </c>
      <c r="E18">
        <f t="shared" si="1"/>
        <v>108</v>
      </c>
      <c r="F18">
        <v>55.25</v>
      </c>
    </row>
    <row r="19" spans="1:9">
      <c r="A19" s="34">
        <v>17</v>
      </c>
      <c r="B19" s="24">
        <f t="shared" si="0"/>
        <v>100</v>
      </c>
      <c r="C19" s="34">
        <v>0.01</v>
      </c>
      <c r="D19" s="34">
        <v>113000</v>
      </c>
      <c r="E19">
        <f t="shared" si="1"/>
        <v>113</v>
      </c>
      <c r="F19" s="38">
        <v>55.9</v>
      </c>
    </row>
    <row r="20" spans="1:9">
      <c r="A20">
        <v>17</v>
      </c>
      <c r="B20" s="24">
        <f t="shared" si="0"/>
        <v>142.85714285714286</v>
      </c>
      <c r="C20">
        <v>7.0000000000000001E-3</v>
      </c>
      <c r="D20">
        <v>117000</v>
      </c>
      <c r="E20">
        <f t="shared" si="1"/>
        <v>117</v>
      </c>
      <c r="F20">
        <v>56.4</v>
      </c>
    </row>
    <row r="21" spans="1:9">
      <c r="A21">
        <v>17</v>
      </c>
      <c r="B21" s="24">
        <f t="shared" si="0"/>
        <v>200</v>
      </c>
      <c r="C21">
        <v>5.0000000000000001E-3</v>
      </c>
      <c r="D21">
        <v>124000</v>
      </c>
      <c r="E21">
        <f t="shared" si="1"/>
        <v>124</v>
      </c>
      <c r="F21">
        <v>57.22</v>
      </c>
    </row>
    <row r="22" spans="1:9">
      <c r="A22">
        <v>17</v>
      </c>
      <c r="B22" s="24">
        <f t="shared" si="0"/>
        <v>500</v>
      </c>
      <c r="C22">
        <v>2E-3</v>
      </c>
      <c r="D22">
        <v>160000</v>
      </c>
      <c r="E22">
        <f t="shared" si="1"/>
        <v>160</v>
      </c>
      <c r="F22">
        <v>60.7</v>
      </c>
      <c r="G22" t="s">
        <v>47</v>
      </c>
      <c r="I22" t="s">
        <v>49</v>
      </c>
    </row>
    <row r="23" spans="1:9">
      <c r="A23">
        <v>17</v>
      </c>
      <c r="B23" s="24">
        <f t="shared" si="0"/>
        <v>1000</v>
      </c>
      <c r="C23">
        <v>1E-3</v>
      </c>
      <c r="D23">
        <v>190000</v>
      </c>
      <c r="E23">
        <f t="shared" si="1"/>
        <v>190</v>
      </c>
      <c r="F23">
        <v>63.67</v>
      </c>
    </row>
    <row r="24" spans="1:9">
      <c r="A24">
        <v>17</v>
      </c>
      <c r="B24" s="24">
        <f t="shared" si="0"/>
        <v>1250</v>
      </c>
      <c r="C24">
        <v>8.0000000000000004E-4</v>
      </c>
      <c r="D24">
        <v>210000</v>
      </c>
      <c r="E24">
        <f t="shared" si="1"/>
        <v>210</v>
      </c>
      <c r="F24">
        <v>65.37</v>
      </c>
    </row>
    <row r="25" spans="1:9">
      <c r="A25">
        <v>17</v>
      </c>
      <c r="B25" s="24">
        <f t="shared" si="0"/>
        <v>2000</v>
      </c>
      <c r="C25">
        <v>5.0000000000000001E-4</v>
      </c>
      <c r="D25">
        <v>300000</v>
      </c>
      <c r="E25">
        <f t="shared" si="1"/>
        <v>300</v>
      </c>
      <c r="F25">
        <v>72.25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Model</vt:lpstr>
      <vt:lpstr>2011 data</vt:lpstr>
      <vt:lpstr>K table</vt:lpstr>
      <vt:lpstr>USACE model</vt:lpstr>
      <vt:lpstr>Chart1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maynarjb</dc:creator>
  <cp:lastModifiedBy>maynarjb</cp:lastModifiedBy>
  <dcterms:created xsi:type="dcterms:W3CDTF">2011-06-11T14:04:50Z</dcterms:created>
  <dcterms:modified xsi:type="dcterms:W3CDTF">2011-06-12T14:25:15Z</dcterms:modified>
</cp:coreProperties>
</file>